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teibi\Desktop\"/>
    </mc:Choice>
  </mc:AlternateContent>
  <xr:revisionPtr revIDLastSave="0" documentId="13_ncr:1_{00508290-D651-4429-A480-FA6117EB38BA}" xr6:coauthVersionLast="47" xr6:coauthVersionMax="47" xr10:uidLastSave="{00000000-0000-0000-0000-000000000000}"/>
  <bookViews>
    <workbookView xWindow="-120" yWindow="-120" windowWidth="29040" windowHeight="15840" xr2:uid="{9C3A9395-5680-4B57-9B3F-595280A0BB94}"/>
  </bookViews>
  <sheets>
    <sheet name="Cov" sheetId="8" r:id="rId1"/>
    <sheet name="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0">#REF!</definedName>
    <definedName name="\66">'[1](2)'!#REF!</definedName>
    <definedName name="\d">'[2]2020(س ذ)'!#REF!</definedName>
    <definedName name="\g">'[2]2020(س ذ)'!#REF!</definedName>
    <definedName name="\h">'[2]2020(س ذ)'!#REF!</definedName>
    <definedName name="\L">#REF!</definedName>
    <definedName name="\m">'[2]2020(س ذ)'!#REF!</definedName>
    <definedName name="\s">'[2]2020(س ذ)'!#REF!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1مدن_المدن_حسب_المنطقة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an">[3]AGEINT!#REF!</definedName>
    <definedName name="building">#REF!</definedName>
    <definedName name="CCODE">#REF!</definedName>
    <definedName name="CHANEL2">#REF!</definedName>
    <definedName name="CHKPAS">'[2]2020(س ذ)'!#REF!</definedName>
    <definedName name="CHKSAVE">'[2]2020(س ذ)'!#REF!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d">[3]AGEINT!#REF!</definedName>
    <definedName name="ERR_LOC">'[2]2020(س ذ)'!#REF!</definedName>
    <definedName name="ERR_MSG">'[2]2020(س ذ)'!#REF!</definedName>
    <definedName name="ff">'[4]2020(س ذ)'!#REF!</definedName>
    <definedName name="FILENAME">'[2]2020(س ذ)'!#REF!</definedName>
    <definedName name="FLOPDIR">'[2]2020(س ذ)'!#REF!</definedName>
    <definedName name="FLOPPY">'[2]2020(س ذ)'!#REF!</definedName>
    <definedName name="GETFILE">'[2]2020(س ذ)'!#REF!</definedName>
    <definedName name="GIVEM1">#REF!</definedName>
    <definedName name="GRDIR">'[2]2020(س ذ)'!#REF!</definedName>
    <definedName name="LOOP">#REF!</definedName>
    <definedName name="menuitem">#REF!</definedName>
    <definedName name="MESSAGE">'[2]2020(س ذ)'!#REF!</definedName>
    <definedName name="mohafdah_mrkz_استعلام">#REF!</definedName>
    <definedName name="MSG_CELL">'[2]2020(س ذ)'!#REF!</definedName>
    <definedName name="NOPAS">'[2]2020(س ذ)'!#REF!</definedName>
    <definedName name="NOPAS3">'[2]2020(س ذ)'!#REF!</definedName>
    <definedName name="OLD_MSG">'[2]2020(س ذ)'!#REF!</definedName>
    <definedName name="PAS_MSG1">'[2]2020(س ذ)'!#REF!</definedName>
    <definedName name="PAS_MSG2">'[2]2020(س ذ)'!#REF!</definedName>
    <definedName name="PAS_MSG3">'[2]2020(س ذ)'!#REF!</definedName>
    <definedName name="PAUSE">'[2]2020(س ذ)'!#REF!</definedName>
    <definedName name="_xlnm.Print_Area" localSheetId="1">'1'!$A$1:$S$280</definedName>
    <definedName name="_xlnm.Print_Area" localSheetId="0">Cov!$A$1:$E$24</definedName>
    <definedName name="_xlnm.Print_Area">#N/A</definedName>
    <definedName name="RESDIR">'[2]2020(س ذ)'!#REF!</definedName>
    <definedName name="RESTYPE">'[2]2020(س ذ)'!#REF!</definedName>
    <definedName name="RSVMENU">'[2]2020(س ذ)'!#REF!</definedName>
    <definedName name="s">[3]AGEINT!#REF!</definedName>
    <definedName name="SAVE">'[2]2020(س ذ)'!#REF!</definedName>
    <definedName name="SAVE_MSG">'[2]2020(س ذ)'!#REF!</definedName>
    <definedName name="SAVED">'[2]2020(س ذ)'!#REF!</definedName>
    <definedName name="SAVENGO">'[2]2020(س ذ)'!#REF!</definedName>
    <definedName name="STAT">#REF!</definedName>
    <definedName name="STOP">#REF!</definedName>
    <definedName name="TEMP">'[2]2020(س ذ)'!#REF!</definedName>
    <definedName name="yy">#REF!</definedName>
    <definedName name="الزراعة">#REF!</definedName>
    <definedName name="الغ">#REF!</definedName>
    <definedName name="الملخص">[5]AGEINT!#REF!</definedName>
    <definedName name="ي">#REF!</definedName>
    <definedName name="يبابل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0" i="2" l="1"/>
  <c r="P38" i="2"/>
  <c r="Q224" i="2" l="1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4" i="2"/>
  <c r="P95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57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P56" i="2"/>
  <c r="P55" i="2"/>
  <c r="P54" i="2"/>
  <c r="P39" i="2"/>
  <c r="P40" i="2"/>
  <c r="P41" i="2"/>
  <c r="P42" i="2"/>
  <c r="P43" i="2"/>
  <c r="P44" i="2"/>
  <c r="P45" i="2"/>
  <c r="P46" i="2"/>
  <c r="P47" i="2"/>
  <c r="P48" i="2"/>
  <c r="P49" i="2"/>
  <c r="P51" i="2"/>
  <c r="P52" i="2"/>
  <c r="P53" i="2"/>
</calcChain>
</file>

<file path=xl/sharedStrings.xml><?xml version="1.0" encoding="utf-8"?>
<sst xmlns="http://schemas.openxmlformats.org/spreadsheetml/2006/main" count="945" uniqueCount="141">
  <si>
    <t>جدول رقم  (1)</t>
  </si>
  <si>
    <t>الناتج المحلي الإجمالي حسب نوع النشاط الاقتصادي</t>
  </si>
  <si>
    <t>بالأسعار الجارية</t>
  </si>
  <si>
    <t>*2021</t>
  </si>
  <si>
    <t>*2022</t>
  </si>
  <si>
    <t>Q1</t>
  </si>
  <si>
    <t>Q2</t>
  </si>
  <si>
    <t>Q3</t>
  </si>
  <si>
    <t>Q4</t>
  </si>
  <si>
    <t>جدول رقم  (2)</t>
  </si>
  <si>
    <t>جدول رقم  (3)</t>
  </si>
  <si>
    <t>جدول رقم  (4)</t>
  </si>
  <si>
    <t xml:space="preserve">معدلات النمو في الناتج المحلي الإجمالي  </t>
  </si>
  <si>
    <t>حسب نوع النشاط الاقتصادي بالأسعار الجارية (على أساس سنوي)</t>
  </si>
  <si>
    <t>جدول رقم  (5)</t>
  </si>
  <si>
    <t>جدول رقم  (6)</t>
  </si>
  <si>
    <t>جدول رقم  (7)</t>
  </si>
  <si>
    <t>جدول رقم  (8)</t>
  </si>
  <si>
    <t>جدول رقم  (9)</t>
  </si>
  <si>
    <t>جدول رقم  (10)</t>
  </si>
  <si>
    <t>جدول رقم  (11)</t>
  </si>
  <si>
    <t>جدول رقم  (12)</t>
  </si>
  <si>
    <t>ISIC Rev.4</t>
  </si>
  <si>
    <t>Economic Activity</t>
  </si>
  <si>
    <t>النشاط الاقتصادي</t>
  </si>
  <si>
    <t>التصنيف  تنقيح4</t>
  </si>
  <si>
    <t xml:space="preserve">النسبة المئوية من الناتج المحلي الاجمالي </t>
  </si>
  <si>
    <t>A</t>
  </si>
  <si>
    <t>Agriculture, forestry and fishing</t>
  </si>
  <si>
    <t>الزراعة والحراجة وصيد الأسماك</t>
  </si>
  <si>
    <t>الف</t>
  </si>
  <si>
    <t>B</t>
  </si>
  <si>
    <t>Mining and quarrying</t>
  </si>
  <si>
    <t>التعدين واستغلال المحاجر</t>
  </si>
  <si>
    <t>باء</t>
  </si>
  <si>
    <t>C</t>
  </si>
  <si>
    <t>Manufacturing</t>
  </si>
  <si>
    <t>الصناعة التحويلية</t>
  </si>
  <si>
    <t>جيم</t>
  </si>
  <si>
    <t>D + E</t>
  </si>
  <si>
    <t>Electricity, gas, steam and air conditioning supply; Water supply, sewerage, waste management and remediation activities</t>
  </si>
  <si>
    <t>إمدادات الكهرباء والغاز والبخار وتكييف الهواء , إمدادات المياه وأنشطة الصرف وإدارة النفايات ومعالجتها</t>
  </si>
  <si>
    <t>دال +هاء</t>
  </si>
  <si>
    <t>F</t>
  </si>
  <si>
    <t>Construction</t>
  </si>
  <si>
    <t>التشييد</t>
  </si>
  <si>
    <t>واو</t>
  </si>
  <si>
    <t>G</t>
  </si>
  <si>
    <t>Wholesale and retail trade; repair of motor vehicles and motorcycles</t>
  </si>
  <si>
    <t>تجارة الجملة والتجزئة؛ إصلاح المركبات ذات المحركات والدراجات النارية</t>
  </si>
  <si>
    <t>زاي</t>
  </si>
  <si>
    <t>H</t>
  </si>
  <si>
    <t>Transportation and storage</t>
  </si>
  <si>
    <t>النقل والتخزين</t>
  </si>
  <si>
    <t>حاء</t>
  </si>
  <si>
    <t>I</t>
  </si>
  <si>
    <t>Accommodation and food service activities</t>
  </si>
  <si>
    <t>أنشطة خدمات الإقامة والطعام</t>
  </si>
  <si>
    <t>طاء</t>
  </si>
  <si>
    <t>J</t>
  </si>
  <si>
    <t>Information and communication</t>
  </si>
  <si>
    <t>المعلومات والاتصالات</t>
  </si>
  <si>
    <t>ياء</t>
  </si>
  <si>
    <t>K</t>
  </si>
  <si>
    <t>Financial and insurance activities</t>
  </si>
  <si>
    <t>الأنشطة المالية وأنشطة التأمين</t>
  </si>
  <si>
    <t>كاف</t>
  </si>
  <si>
    <t>L</t>
  </si>
  <si>
    <t>Real estate activities</t>
  </si>
  <si>
    <t>الأنشطة العقارية</t>
  </si>
  <si>
    <t>لام</t>
  </si>
  <si>
    <t>M+N</t>
  </si>
  <si>
    <t>Professional, scientific and technical activities and Administrative and support service activities</t>
  </si>
  <si>
    <t>الأنشطة المهنية والعلمية والتقنية و أنشطة الخدمات الإدارية وخدمات الدعم</t>
  </si>
  <si>
    <t>ميم+نون</t>
  </si>
  <si>
    <t>O</t>
  </si>
  <si>
    <t>Public administration; compulsory social security</t>
  </si>
  <si>
    <t xml:space="preserve">الإدارة العامة والضمان الاجتماعي الالزامي </t>
  </si>
  <si>
    <t>سين</t>
  </si>
  <si>
    <t>P</t>
  </si>
  <si>
    <t>Education (1)</t>
  </si>
  <si>
    <t>عين</t>
  </si>
  <si>
    <t>Q</t>
  </si>
  <si>
    <t>Human health and social work activities (1)</t>
  </si>
  <si>
    <t>فاء</t>
  </si>
  <si>
    <t>R + S</t>
  </si>
  <si>
    <r>
      <t xml:space="preserve">Arts, entertainment and recreation. Other service activities </t>
    </r>
    <r>
      <rPr>
        <vertAlign val="superscript"/>
        <sz val="8"/>
        <rFont val="Arial"/>
        <family val="2"/>
      </rPr>
      <t>(1)</t>
    </r>
  </si>
  <si>
    <t>صاد+قاف</t>
  </si>
  <si>
    <t>T</t>
  </si>
  <si>
    <t>Activities of households as employers; undifferentiated goods- and services-producing activities of households for own use</t>
  </si>
  <si>
    <t>أنشطة الأُسَر المعيشية التي تستخدم أفراداً؛ وأنشطة الأُسَر المعيشية في إنتاج سلع وخدمات غير مميَّزة لاستعمالها الخاص</t>
  </si>
  <si>
    <t>راء</t>
  </si>
  <si>
    <t>Financial Services Indirectly Measured (FISIM)</t>
  </si>
  <si>
    <t>الخدمات المالية المقاسة بصورة غير مباشرة</t>
  </si>
  <si>
    <t>Import duties</t>
  </si>
  <si>
    <t>رسوم الاستيراد</t>
  </si>
  <si>
    <t>Gross Domestic Product</t>
  </si>
  <si>
    <t>الناتج المحلي الاجمالي</t>
  </si>
  <si>
    <t>حسب نوع النشاط الاقتصادي بالأسعار الجارية (على أساس ربعي)</t>
  </si>
  <si>
    <t>* أرقام أولية</t>
  </si>
  <si>
    <t>* Revised</t>
  </si>
  <si>
    <t>الإنفاق الاستهلاكي النهائي للأسر المعيشية</t>
  </si>
  <si>
    <t>HFCE</t>
  </si>
  <si>
    <t>Household Final Consumption Expenditure</t>
  </si>
  <si>
    <t>الإنفاق الاستهلاكي النهائي للحكومة</t>
  </si>
  <si>
    <t>GFCE</t>
  </si>
  <si>
    <t>Government Final Consumption Expenditure</t>
  </si>
  <si>
    <t>GCF</t>
  </si>
  <si>
    <t>الصادرات (السلع والخدمات) – (فوب)</t>
  </si>
  <si>
    <t>Exp</t>
  </si>
  <si>
    <t>Exports (goods and services)-[F.O.B]</t>
  </si>
  <si>
    <t>الواردات (السلع والخدمات) – (فوب)</t>
  </si>
  <si>
    <t>Imp</t>
  </si>
  <si>
    <t>Imports (goods and services)-[F.O.B]</t>
  </si>
  <si>
    <t>(1) يتضمن فروق إحصائية</t>
  </si>
  <si>
    <t>(1) Includes Statistical discrepancy</t>
  </si>
  <si>
    <t xml:space="preserve">Human health and social work activities </t>
  </si>
  <si>
    <t xml:space="preserve">Arts, entertainment and recreation. Other service activities </t>
  </si>
  <si>
    <t xml:space="preserve">Education </t>
  </si>
  <si>
    <t>الناتج المحلي الإجمالي حسب الانفاق</t>
  </si>
  <si>
    <t>Gross capital formation(1)</t>
  </si>
  <si>
    <t>إجمالي تكوين رأس المال(1)</t>
  </si>
  <si>
    <t>حسب الانفاق بالأسعار الجارية (على أساس سنوي)</t>
  </si>
  <si>
    <t>حسب الانفاق بالأسعار الجارية (على أساس ربعي)</t>
  </si>
  <si>
    <t>(القيمة: بالمليون ر.ق)</t>
  </si>
  <si>
    <t>بالأسعار الثابتة لسنة الأساس (2018 = 100)</t>
  </si>
  <si>
    <t>حسب نوع النشاط الاقتصادي بالأسعار الثابتة (على أساس سنوي)</t>
  </si>
  <si>
    <t>حسب نوع النشاط الاقتصادي بالأسعار الثابتة (على أساس ربعي)</t>
  </si>
  <si>
    <t>State of Qatar</t>
  </si>
  <si>
    <t>دولة قطر</t>
  </si>
  <si>
    <t xml:space="preserve">Report on Quarterly Estimates of Gross Domestic Product by Economic Activity and Components of Expenditure for Qatar Economy 
</t>
  </si>
  <si>
    <t>www.psa.gov.qa</t>
  </si>
  <si>
    <t>Quarterly National Accounts Report</t>
  </si>
  <si>
    <t>تقرير الحســـابات الوطنيــة الربعيـــة</t>
  </si>
  <si>
    <t>التعليم</t>
  </si>
  <si>
    <t>الأنشطة في مجال صحة الإنسان والعمل الاجتماعي</t>
  </si>
  <si>
    <t>الفنون والترفيه والتسلية  ,أنشطة الخدمات الأخرى</t>
  </si>
  <si>
    <t>2022*</t>
  </si>
  <si>
    <t>تقرير التقديرات الربعية للناتج المحلي الإجمالي حسب النشاط الإقتصادي ومكونات الإنفاق للإقتصاد القطري</t>
  </si>
  <si>
    <t>الإصدار 47 |يناير 2023| الربع الثالث 2022</t>
  </si>
  <si>
    <t xml:space="preserve"> Issue 47 |January 2023| Third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</si>
</sst>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_-;_-* #,##0.00\-;_-* &quot;-&quot;??_-;_-@_-"/>
    <numFmt numFmtId="166" formatCode="_-* #,##0.0_-;_-* #,##0.0\-;_-* &quot;-&quot;??_-;_-@_-"/>
    <numFmt numFmtId="167" formatCode="_-* #,##0_-;_-* #,##0\-;_-* &quot;-&quot;??_-;_-@_-"/>
    <numFmt numFmtId="168" formatCode="0.0%"/>
  </numFmts>
  <fonts count="3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3"/>
      <color rgb="FF1416F0"/>
      <name val="Neo Sans Arabic"/>
      <family val="2"/>
    </font>
    <font>
      <sz val="13"/>
      <color rgb="FF474D9B"/>
      <name val="Frutiger LT Arabic 55 Roman"/>
    </font>
    <font>
      <b/>
      <sz val="11"/>
      <name val="Bookman Old Style"/>
      <family val="1"/>
      <charset val="178"/>
    </font>
    <font>
      <sz val="10"/>
      <color rgb="FF9BA8C2"/>
      <name val="Frutiger LT Arabic 55 Roman"/>
    </font>
    <font>
      <b/>
      <sz val="10"/>
      <name val="Arial (Arabic)"/>
      <family val="2"/>
      <charset val="178"/>
    </font>
    <font>
      <b/>
      <sz val="10"/>
      <color theme="0"/>
      <name val="Frutiger LT Arabic 45 Light"/>
    </font>
    <font>
      <sz val="11"/>
      <color indexed="8"/>
      <name val="Calibri"/>
      <family val="2"/>
      <charset val="178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vertAlign val="superscript"/>
      <sz val="8"/>
      <name val="Arial"/>
      <family val="2"/>
    </font>
    <font>
      <b/>
      <sz val="10"/>
      <color theme="8" tint="-0.249977111117893"/>
      <name val="Frutiger LT Arabic 55 Roman"/>
    </font>
    <font>
      <b/>
      <sz val="9"/>
      <color theme="8" tint="-0.249977111117893"/>
      <name val="Frutiger LT Arabic 55 Roman"/>
    </font>
    <font>
      <b/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charset val="178"/>
      <scheme val="minor"/>
    </font>
    <font>
      <b/>
      <sz val="13"/>
      <color rgb="FF1416F0"/>
      <name val="Neo Sans Arabic"/>
    </font>
    <font>
      <b/>
      <sz val="13"/>
      <color rgb="FF474D9B"/>
      <name val="Frutiger LT Arabic 55 Roman"/>
    </font>
    <font>
      <b/>
      <sz val="19"/>
      <color theme="1"/>
      <name val="Arial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"/>
      <color rgb="FF474D9B"/>
      <name val="Frutiger LT Arabic 55 Roman"/>
      <charset val="178"/>
    </font>
    <font>
      <b/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charset val="178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CB9DE"/>
        <bgColor indexed="64"/>
      </patternFill>
    </fill>
    <fill>
      <patternFill patternType="solid">
        <fgColor rgb="FFB2D6E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0.59999389629810485"/>
      </left>
      <right/>
      <top style="thin">
        <color indexed="64"/>
      </top>
      <bottom/>
      <diagonal/>
    </border>
    <border>
      <left/>
      <right style="thin">
        <color theme="8" tint="0.5999938962981048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right" vertical="center" readingOrder="2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left" vertical="center" readingOrder="2"/>
    </xf>
    <xf numFmtId="0" fontId="7" fillId="0" borderId="0" xfId="0" quotePrefix="1" applyFont="1" applyAlignment="1">
      <alignment horizontal="right" vertical="center" readingOrder="2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readingOrder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13" fillId="0" borderId="0" xfId="2" applyFont="1" applyAlignment="1">
      <alignment horizontal="right" wrapText="1" readingOrder="2"/>
    </xf>
    <xf numFmtId="0" fontId="19" fillId="0" borderId="0" xfId="2" applyFont="1"/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0" fillId="0" borderId="6" xfId="0" applyBorder="1"/>
    <xf numFmtId="0" fontId="23" fillId="0" borderId="7" xfId="0" applyFont="1" applyBorder="1"/>
    <xf numFmtId="164" fontId="0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readingOrder="2"/>
    </xf>
    <xf numFmtId="0" fontId="24" fillId="0" borderId="0" xfId="0" applyFont="1" applyAlignment="1">
      <alignment horizontal="right" vertical="center" readingOrder="2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0" fontId="25" fillId="0" borderId="0" xfId="0" applyFont="1" applyAlignment="1">
      <alignment horizontal="right" vertic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22" fillId="0" borderId="0" xfId="2" applyFont="1" applyBorder="1" applyAlignment="1">
      <alignment horizontal="left" wrapText="1" readingOrder="1"/>
    </xf>
    <xf numFmtId="0" fontId="23" fillId="0" borderId="0" xfId="0" applyFont="1" applyBorder="1"/>
    <xf numFmtId="168" fontId="0" fillId="0" borderId="0" xfId="7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26" fillId="0" borderId="0" xfId="8" applyFont="1" applyAlignment="1">
      <alignment horizontal="left" vertical="center" wrapText="1"/>
    </xf>
    <xf numFmtId="0" fontId="27" fillId="0" borderId="0" xfId="8" applyFont="1" applyAlignment="1">
      <alignment vertical="top"/>
    </xf>
    <xf numFmtId="0" fontId="28" fillId="0" borderId="0" xfId="8" applyFont="1" applyAlignment="1">
      <alignment horizontal="right" vertical="top" wrapText="1" readingOrder="2"/>
    </xf>
    <xf numFmtId="0" fontId="1" fillId="0" borderId="0" xfId="8"/>
    <xf numFmtId="0" fontId="29" fillId="0" borderId="0" xfId="8" applyFont="1" applyAlignment="1">
      <alignment horizontal="left" vertical="top" wrapText="1"/>
    </xf>
    <xf numFmtId="0" fontId="20" fillId="0" borderId="0" xfId="8" applyFont="1" applyAlignment="1">
      <alignment horizontal="left" vertical="top" wrapText="1"/>
    </xf>
    <xf numFmtId="0" fontId="1" fillId="0" borderId="0" xfId="8" applyAlignment="1">
      <alignment vertical="top"/>
    </xf>
    <xf numFmtId="0" fontId="18" fillId="0" borderId="0" xfId="8" applyFont="1" applyAlignment="1">
      <alignment horizontal="left" vertical="top" wrapText="1"/>
    </xf>
    <xf numFmtId="0" fontId="3" fillId="0" borderId="0" xfId="8" applyFont="1" applyAlignment="1">
      <alignment vertical="top"/>
    </xf>
    <xf numFmtId="0" fontId="30" fillId="0" borderId="0" xfId="8" applyFont="1" applyAlignment="1">
      <alignment horizontal="right" vertical="top" wrapText="1"/>
    </xf>
    <xf numFmtId="0" fontId="1" fillId="0" borderId="0" xfId="8" applyAlignment="1">
      <alignment horizontal="center"/>
    </xf>
    <xf numFmtId="3" fontId="16" fillId="3" borderId="9" xfId="0" quotePrefix="1" applyNumberFormat="1" applyFont="1" applyFill="1" applyBorder="1" applyAlignment="1">
      <alignment horizontal="center" vertical="center" wrapText="1" readingOrder="1"/>
    </xf>
    <xf numFmtId="3" fontId="16" fillId="3" borderId="9" xfId="0" quotePrefix="1" applyNumberFormat="1" applyFont="1" applyFill="1" applyBorder="1" applyAlignment="1">
      <alignment horizontal="center" vertical="center" readingOrder="1"/>
    </xf>
    <xf numFmtId="3" fontId="17" fillId="3" borderId="9" xfId="0" quotePrefix="1" applyNumberFormat="1" applyFont="1" applyFill="1" applyBorder="1" applyAlignment="1">
      <alignment horizontal="center" vertical="center" wrapText="1" readingOrder="1"/>
    </xf>
    <xf numFmtId="3" fontId="17" fillId="3" borderId="9" xfId="0" quotePrefix="1" applyNumberFormat="1" applyFont="1" applyFill="1" applyBorder="1" applyAlignment="1">
      <alignment horizontal="center" vertical="center" readingOrder="1"/>
    </xf>
    <xf numFmtId="0" fontId="0" fillId="0" borderId="9" xfId="0" applyBorder="1"/>
    <xf numFmtId="0" fontId="0" fillId="0" borderId="9" xfId="0" applyFont="1" applyBorder="1"/>
    <xf numFmtId="0" fontId="0" fillId="0" borderId="9" xfId="0" applyFont="1" applyBorder="1" applyAlignment="1">
      <alignment wrapText="1"/>
    </xf>
    <xf numFmtId="167" fontId="0" fillId="0" borderId="9" xfId="1" applyNumberFormat="1" applyFont="1" applyBorder="1" applyAlignment="1">
      <alignment vertical="center"/>
    </xf>
    <xf numFmtId="167" fontId="4" fillId="0" borderId="9" xfId="1" applyNumberFormat="1" applyFont="1" applyBorder="1" applyAlignment="1">
      <alignment vertical="center"/>
    </xf>
    <xf numFmtId="0" fontId="14" fillId="0" borderId="9" xfId="2" applyFont="1" applyBorder="1" applyAlignment="1">
      <alignment horizontal="left" vertical="center" wrapText="1" readingOrder="1"/>
    </xf>
    <xf numFmtId="0" fontId="14" fillId="0" borderId="9" xfId="2" applyFont="1" applyBorder="1" applyAlignment="1">
      <alignment horizontal="center" vertical="center" readingOrder="1"/>
    </xf>
    <xf numFmtId="0" fontId="21" fillId="0" borderId="9" xfId="2" applyFont="1" applyBorder="1" applyAlignment="1">
      <alignment horizontal="center" vertical="center"/>
    </xf>
    <xf numFmtId="167" fontId="4" fillId="0" borderId="9" xfId="1" applyNumberFormat="1" applyFont="1" applyBorder="1" applyAlignment="1">
      <alignment vertical="center" readingOrder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 readingOrder="1"/>
    </xf>
    <xf numFmtId="0" fontId="0" fillId="0" borderId="9" xfId="0" applyFont="1" applyBorder="1" applyAlignment="1">
      <alignment vertical="center"/>
    </xf>
    <xf numFmtId="0" fontId="14" fillId="0" borderId="9" xfId="2" applyFont="1" applyBorder="1" applyAlignment="1">
      <alignment vertical="top" wrapText="1" readingOrder="1"/>
    </xf>
    <xf numFmtId="0" fontId="14" fillId="0" borderId="9" xfId="2" applyFont="1" applyBorder="1" applyAlignment="1">
      <alignment horizontal="left" vertical="center" readingOrder="1"/>
    </xf>
    <xf numFmtId="0" fontId="21" fillId="0" borderId="9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top" wrapText="1" readingOrder="1"/>
    </xf>
    <xf numFmtId="0" fontId="23" fillId="0" borderId="9" xfId="0" applyFont="1" applyBorder="1"/>
    <xf numFmtId="0" fontId="22" fillId="0" borderId="9" xfId="2" applyFont="1" applyBorder="1" applyAlignment="1">
      <alignment horizontal="left" wrapText="1" readingOrder="1"/>
    </xf>
    <xf numFmtId="166" fontId="0" fillId="0" borderId="9" xfId="1" applyNumberFormat="1" applyFont="1" applyBorder="1" applyAlignment="1">
      <alignment vertical="center"/>
    </xf>
    <xf numFmtId="166" fontId="4" fillId="0" borderId="9" xfId="1" applyNumberFormat="1" applyFont="1" applyBorder="1" applyAlignment="1">
      <alignment vertical="center"/>
    </xf>
    <xf numFmtId="0" fontId="3" fillId="0" borderId="7" xfId="0" applyFont="1" applyBorder="1" applyAlignment="1">
      <alignment wrapText="1"/>
    </xf>
    <xf numFmtId="0" fontId="22" fillId="0" borderId="6" xfId="2" applyFont="1" applyBorder="1" applyAlignment="1">
      <alignment horizontal="left" wrapText="1" readingOrder="1"/>
    </xf>
    <xf numFmtId="0" fontId="35" fillId="0" borderId="0" xfId="0" applyFont="1" applyAlignment="1">
      <alignment vertical="center"/>
    </xf>
    <xf numFmtId="0" fontId="36" fillId="0" borderId="0" xfId="2" applyFont="1" applyAlignment="1">
      <alignment horizontal="right" vertical="center" readingOrder="2"/>
    </xf>
    <xf numFmtId="0" fontId="37" fillId="0" borderId="0" xfId="2" applyFont="1"/>
    <xf numFmtId="0" fontId="1" fillId="0" borderId="0" xfId="2" applyFont="1" applyAlignment="1">
      <alignment horizontal="right" readingOrder="2"/>
    </xf>
    <xf numFmtId="0" fontId="27" fillId="0" borderId="0" xfId="8" applyFont="1" applyAlignment="1">
      <alignment horizontal="right" vertical="top" wrapText="1" readingOrder="2"/>
    </xf>
    <xf numFmtId="0" fontId="32" fillId="0" borderId="0" xfId="8" applyFont="1" applyAlignment="1">
      <alignment horizontal="right" vertical="top" wrapText="1" indent="1" readingOrder="2"/>
    </xf>
    <xf numFmtId="0" fontId="38" fillId="0" borderId="0" xfId="9" applyFill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3" fontId="16" fillId="3" borderId="6" xfId="0" quotePrefix="1" applyNumberFormat="1" applyFont="1" applyFill="1" applyBorder="1" applyAlignment="1">
      <alignment horizontal="center" vertical="center" readingOrder="1"/>
    </xf>
    <xf numFmtId="3" fontId="16" fillId="3" borderId="7" xfId="0" quotePrefix="1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1" fillId="0" borderId="8" xfId="0" applyFont="1" applyBorder="1" applyAlignment="1">
      <alignment horizontal="left" vertical="center"/>
    </xf>
    <xf numFmtId="0" fontId="34" fillId="0" borderId="1" xfId="2" applyFont="1" applyBorder="1" applyAlignment="1">
      <alignment horizontal="left"/>
    </xf>
    <xf numFmtId="0" fontId="34" fillId="0" borderId="0" xfId="2" applyFont="1" applyAlignment="1">
      <alignment horizontal="left" vertical="center"/>
    </xf>
    <xf numFmtId="0" fontId="22" fillId="0" borderId="6" xfId="2" applyFont="1" applyBorder="1" applyAlignment="1">
      <alignment horizontal="center" vertical="center" wrapText="1" readingOrder="1"/>
    </xf>
    <xf numFmtId="0" fontId="22" fillId="0" borderId="7" xfId="2" applyFont="1" applyBorder="1" applyAlignment="1">
      <alignment horizontal="center" vertical="center" wrapText="1" readingOrder="1"/>
    </xf>
    <xf numFmtId="0" fontId="22" fillId="0" borderId="6" xfId="2" applyFont="1" applyBorder="1" applyAlignment="1">
      <alignment horizontal="center" wrapText="1" readingOrder="1"/>
    </xf>
    <xf numFmtId="0" fontId="22" fillId="0" borderId="7" xfId="2" applyFont="1" applyBorder="1" applyAlignment="1">
      <alignment horizontal="center" wrapText="1" readingOrder="1"/>
    </xf>
    <xf numFmtId="0" fontId="25" fillId="0" borderId="0" xfId="0" applyFont="1" applyAlignment="1">
      <alignment horizontal="right" vertical="center" wrapText="1"/>
    </xf>
  </cellXfs>
  <cellStyles count="10">
    <cellStyle name="Comma" xfId="1" builtinId="3"/>
    <cellStyle name="Comma 2" xfId="4" xr:uid="{8BE7D944-9135-401F-9A93-2AE661F9C6DD}"/>
    <cellStyle name="Hyperlink" xfId="9" builtinId="8"/>
    <cellStyle name="Hyperlink 2" xfId="3" xr:uid="{17750C11-A4AE-440E-8317-0B251750BCB5}"/>
    <cellStyle name="Normal" xfId="0" builtinId="0"/>
    <cellStyle name="Normal 2" xfId="2" xr:uid="{2749B23D-6A0C-4913-8600-0F2B26CFF969}"/>
    <cellStyle name="Normal 2 2" xfId="6" xr:uid="{93F62F04-2E94-4F1D-A005-26E88F68B96B}"/>
    <cellStyle name="Normal 3" xfId="8" xr:uid="{F351BF32-A6DF-491C-B236-9A6F0FB29D01}"/>
    <cellStyle name="Percent" xfId="7" builtinId="5"/>
    <cellStyle name="Percent 2" xfId="5" xr:uid="{76511C0E-CA9B-48EA-9699-D9D733475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24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8BC463F-DF2A-46E9-8CEC-CF98E6BB0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0472688" y="0"/>
          <a:ext cx="8632031" cy="5631656"/>
        </a:xfrm>
        <a:prstGeom prst="rect">
          <a:avLst/>
        </a:prstGeom>
      </xdr:spPr>
    </xdr:pic>
    <xdr:clientData/>
  </xdr:twoCellAnchor>
  <xdr:twoCellAnchor>
    <xdr:from>
      <xdr:col>0</xdr:col>
      <xdr:colOff>249371</xdr:colOff>
      <xdr:row>14</xdr:row>
      <xdr:rowOff>59527</xdr:rowOff>
    </xdr:from>
    <xdr:to>
      <xdr:col>4</xdr:col>
      <xdr:colOff>250032</xdr:colOff>
      <xdr:row>16</xdr:row>
      <xdr:rowOff>360765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A63B374-35C9-491A-9F14-993DBBCE4187}"/>
            </a:ext>
          </a:extLst>
        </xdr:cNvPr>
        <xdr:cNvGrpSpPr/>
      </xdr:nvGrpSpPr>
      <xdr:grpSpPr>
        <a:xfrm flipH="1">
          <a:off x="7020508406" y="2726527"/>
          <a:ext cx="8346942" cy="682238"/>
          <a:chOff x="8408441" y="7306100"/>
          <a:chExt cx="8493677" cy="617913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43DA2B44-BD54-4E1E-B30B-0CB07D8A9B1D}"/>
              </a:ext>
            </a:extLst>
          </xdr:cNvPr>
          <xdr:cNvSpPr txBox="1"/>
        </xdr:nvSpPr>
        <xdr:spPr>
          <a:xfrm>
            <a:off x="12867637" y="7306100"/>
            <a:ext cx="4034481" cy="6179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2000" b="1">
                <a:latin typeface="Arial" panose="020B0604020202020204" pitchFamily="34" charset="0"/>
                <a:cs typeface="Arial" panose="020B0604020202020204" pitchFamily="34" charset="0"/>
              </a:rPr>
              <a:t>Quarterly National Accounts</a:t>
            </a:r>
            <a:endParaRPr lang="ar-QA" sz="20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n-US" sz="2000" b="1" baseline="0">
                <a:latin typeface="Arial" panose="020B0604020202020204" pitchFamily="34" charset="0"/>
                <a:cs typeface="Arial" panose="020B0604020202020204" pitchFamily="34" charset="0"/>
              </a:rPr>
              <a:t>Report</a:t>
            </a:r>
            <a:endParaRPr lang="en-US" sz="20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B9CAA2D0-09D7-448F-8B2E-7CD7AE7E8E4D}"/>
              </a:ext>
            </a:extLst>
          </xdr:cNvPr>
          <xdr:cNvSpPr txBox="1"/>
        </xdr:nvSpPr>
        <xdr:spPr>
          <a:xfrm>
            <a:off x="8408441" y="7313750"/>
            <a:ext cx="3228764" cy="4475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ar-QA" sz="2000" b="1">
                <a:latin typeface="+mn-lt"/>
              </a:rPr>
              <a:t>تقرير الحســـابات الوطنيــة الربعيـــة</a:t>
            </a:r>
            <a:endParaRPr lang="en-US" sz="2000" b="1">
              <a:latin typeface="+mn-lt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&#1593;&#1576;&#1583;&#1575;&#1604;&#1604;&#1607;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a.gov.q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5F25-63F0-4559-BD7B-F349F159611E}">
  <dimension ref="B17:D31"/>
  <sheetViews>
    <sheetView showGridLines="0" rightToLeft="1" tabSelected="1" view="pageBreakPreview" zoomScale="80" zoomScaleNormal="30" zoomScaleSheetLayoutView="80" zoomScalePageLayoutView="90" workbookViewId="0">
      <selection activeCell="C38" sqref="C38"/>
    </sheetView>
  </sheetViews>
  <sheetFormatPr defaultColWidth="6.42578125" defaultRowHeight="15"/>
  <cols>
    <col min="1" max="1" width="5.28515625" style="40" customWidth="1"/>
    <col min="2" max="2" width="50.42578125" style="40" customWidth="1"/>
    <col min="3" max="3" width="19.140625" style="40" customWidth="1"/>
    <col min="4" max="4" width="50.42578125" style="40" customWidth="1"/>
    <col min="5" max="5" width="4.5703125" style="40" customWidth="1"/>
    <col min="6" max="16384" width="6.42578125" style="40"/>
  </cols>
  <sheetData>
    <row r="17" spans="2:4" ht="31.5">
      <c r="B17" s="37"/>
      <c r="C17" s="38"/>
      <c r="D17" s="39"/>
    </row>
    <row r="18" spans="2:4" ht="23.25">
      <c r="B18" s="82"/>
      <c r="D18" s="41"/>
    </row>
    <row r="19" spans="2:4" ht="23.25" customHeight="1">
      <c r="B19" s="82" t="s">
        <v>129</v>
      </c>
      <c r="D19" s="41" t="s">
        <v>128</v>
      </c>
    </row>
    <row r="20" spans="2:4" ht="59.25" customHeight="1">
      <c r="B20" s="81" t="s">
        <v>138</v>
      </c>
      <c r="C20" s="38"/>
      <c r="D20" s="42" t="s">
        <v>130</v>
      </c>
    </row>
    <row r="21" spans="2:4" ht="17.25">
      <c r="B21" s="46" t="s">
        <v>139</v>
      </c>
      <c r="C21" s="43"/>
      <c r="D21" s="44" t="s">
        <v>140</v>
      </c>
    </row>
    <row r="22" spans="2:4">
      <c r="C22" s="45"/>
    </row>
    <row r="23" spans="2:4">
      <c r="C23" s="83" t="s">
        <v>131</v>
      </c>
    </row>
    <row r="24" spans="2:4" ht="18.75" customHeight="1">
      <c r="C24" s="47"/>
    </row>
    <row r="31" spans="2:4" ht="31.5">
      <c r="B31" s="37"/>
      <c r="C31" s="38"/>
      <c r="D31" s="39"/>
    </row>
  </sheetData>
  <hyperlinks>
    <hyperlink ref="C23" r:id="rId1" xr:uid="{65A39D7C-2500-47AB-9B8A-C792D8E05E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F835-8306-4954-BFB9-0EE316E4E600}">
  <dimension ref="A2:S281"/>
  <sheetViews>
    <sheetView rightToLeft="1" view="pageBreakPreview" topLeftCell="A40" zoomScale="60" zoomScaleNormal="100" workbookViewId="0">
      <selection activeCell="N12" sqref="N12"/>
    </sheetView>
  </sheetViews>
  <sheetFormatPr defaultRowHeight="15"/>
  <cols>
    <col min="2" max="2" width="23" customWidth="1"/>
    <col min="3" max="9" width="10.5703125" style="2" customWidth="1"/>
    <col min="10" max="11" width="10.7109375" style="2" customWidth="1"/>
    <col min="12" max="17" width="10.5703125" style="2" customWidth="1"/>
    <col min="18" max="18" width="24.140625" customWidth="1"/>
  </cols>
  <sheetData>
    <row r="2" spans="1:19" ht="23.25">
      <c r="C2" s="91" t="s">
        <v>133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9" ht="22.5" customHeight="1">
      <c r="C3" s="90" t="s">
        <v>132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9" ht="16.5">
      <c r="A4" s="24" t="s">
        <v>0</v>
      </c>
      <c r="B4" s="3"/>
      <c r="C4" s="1"/>
      <c r="D4" s="1"/>
      <c r="E4" s="4"/>
      <c r="F4" s="1"/>
      <c r="G4" s="1"/>
      <c r="J4" s="1"/>
      <c r="K4" s="1"/>
      <c r="O4" s="1"/>
    </row>
    <row r="5" spans="1:19" ht="16.5">
      <c r="A5" s="25" t="s">
        <v>1</v>
      </c>
      <c r="B5" s="25"/>
      <c r="C5" s="21"/>
      <c r="D5" s="21"/>
      <c r="E5" s="21"/>
      <c r="F5" s="21"/>
      <c r="G5" s="5"/>
      <c r="I5" s="20"/>
      <c r="J5" s="21"/>
      <c r="K5" s="21"/>
      <c r="O5" s="21"/>
    </row>
    <row r="6" spans="1:19" ht="16.5">
      <c r="A6" s="26" t="s">
        <v>2</v>
      </c>
      <c r="B6" s="26"/>
      <c r="C6" s="8"/>
      <c r="D6" s="8"/>
      <c r="E6" s="8"/>
      <c r="F6" s="8"/>
      <c r="G6" s="8"/>
      <c r="J6" s="21"/>
      <c r="K6" s="21"/>
      <c r="O6" s="21"/>
    </row>
    <row r="7" spans="1:19">
      <c r="C7" s="6"/>
      <c r="D7" s="6"/>
      <c r="E7" s="6"/>
      <c r="F7" s="6"/>
      <c r="G7" s="6"/>
      <c r="J7" s="7"/>
      <c r="K7" s="7"/>
      <c r="O7" s="7"/>
      <c r="R7" s="96" t="s">
        <v>124</v>
      </c>
      <c r="S7" s="96"/>
    </row>
    <row r="8" spans="1:19">
      <c r="A8" s="12"/>
      <c r="B8" s="13"/>
      <c r="C8" s="84">
        <v>2019</v>
      </c>
      <c r="D8" s="85"/>
      <c r="E8" s="85"/>
      <c r="F8" s="86"/>
      <c r="G8" s="84">
        <v>2020</v>
      </c>
      <c r="H8" s="85"/>
      <c r="I8" s="85"/>
      <c r="J8" s="86"/>
      <c r="K8" s="84">
        <v>2021</v>
      </c>
      <c r="L8" s="85"/>
      <c r="M8" s="85"/>
      <c r="N8" s="86"/>
      <c r="O8" s="84" t="s">
        <v>4</v>
      </c>
      <c r="P8" s="85"/>
      <c r="Q8" s="86"/>
      <c r="R8" s="14"/>
      <c r="S8" s="15"/>
    </row>
    <row r="9" spans="1:19" ht="25.5">
      <c r="A9" s="48" t="s">
        <v>25</v>
      </c>
      <c r="B9" s="49" t="s">
        <v>24</v>
      </c>
      <c r="C9" s="49" t="s">
        <v>5</v>
      </c>
      <c r="D9" s="49" t="s">
        <v>6</v>
      </c>
      <c r="E9" s="49" t="s">
        <v>7</v>
      </c>
      <c r="F9" s="49" t="s">
        <v>8</v>
      </c>
      <c r="G9" s="49" t="s">
        <v>5</v>
      </c>
      <c r="H9" s="49" t="s">
        <v>6</v>
      </c>
      <c r="I9" s="49" t="s">
        <v>7</v>
      </c>
      <c r="J9" s="49" t="s">
        <v>8</v>
      </c>
      <c r="K9" s="49" t="s">
        <v>5</v>
      </c>
      <c r="L9" s="49" t="s">
        <v>6</v>
      </c>
      <c r="M9" s="49" t="s">
        <v>7</v>
      </c>
      <c r="N9" s="49" t="s">
        <v>8</v>
      </c>
      <c r="O9" s="49" t="s">
        <v>5</v>
      </c>
      <c r="P9" s="49" t="s">
        <v>6</v>
      </c>
      <c r="Q9" s="49" t="s">
        <v>7</v>
      </c>
      <c r="R9" s="50" t="s">
        <v>23</v>
      </c>
      <c r="S9" s="51" t="s">
        <v>22</v>
      </c>
    </row>
    <row r="10" spans="1:19" ht="30">
      <c r="A10" s="66" t="s">
        <v>30</v>
      </c>
      <c r="B10" s="54" t="s">
        <v>29</v>
      </c>
      <c r="C10" s="55">
        <v>418.35831806764264</v>
      </c>
      <c r="D10" s="55">
        <v>413.81215729604088</v>
      </c>
      <c r="E10" s="55">
        <v>416.40834546043334</v>
      </c>
      <c r="F10" s="55">
        <v>420.63295417588301</v>
      </c>
      <c r="G10" s="55">
        <v>456.14927239624257</v>
      </c>
      <c r="H10" s="55">
        <v>457.76697331470797</v>
      </c>
      <c r="I10" s="55">
        <v>443.72809949982968</v>
      </c>
      <c r="J10" s="55">
        <v>423.02204049887496</v>
      </c>
      <c r="K10" s="55">
        <v>472.0338523478805</v>
      </c>
      <c r="L10" s="56">
        <v>485.37587571967697</v>
      </c>
      <c r="M10" s="55">
        <v>482.45051552395722</v>
      </c>
      <c r="N10" s="55">
        <v>511.29683853419658</v>
      </c>
      <c r="O10" s="56">
        <v>556.36113629649299</v>
      </c>
      <c r="P10" s="56">
        <v>548.94793932184257</v>
      </c>
      <c r="Q10" s="56">
        <v>572.01767198003654</v>
      </c>
      <c r="R10" s="57" t="s">
        <v>28</v>
      </c>
      <c r="S10" s="58" t="s">
        <v>27</v>
      </c>
    </row>
    <row r="11" spans="1:19">
      <c r="A11" s="66" t="s">
        <v>34</v>
      </c>
      <c r="B11" s="54" t="s">
        <v>33</v>
      </c>
      <c r="C11" s="55">
        <v>61210.185586376443</v>
      </c>
      <c r="D11" s="55">
        <v>56916.066534373385</v>
      </c>
      <c r="E11" s="55">
        <v>56485.22824839798</v>
      </c>
      <c r="F11" s="55">
        <v>54710.139951615238</v>
      </c>
      <c r="G11" s="55">
        <v>51589.763053704737</v>
      </c>
      <c r="H11" s="55">
        <v>28200.496804062506</v>
      </c>
      <c r="I11" s="55">
        <v>33673.874833566333</v>
      </c>
      <c r="J11" s="55">
        <v>38878.897796534555</v>
      </c>
      <c r="K11" s="55">
        <v>51808.313937051687</v>
      </c>
      <c r="L11" s="56">
        <v>57492.916746767194</v>
      </c>
      <c r="M11" s="55">
        <v>67811.632081384174</v>
      </c>
      <c r="N11" s="55">
        <v>63639.106860672196</v>
      </c>
      <c r="O11" s="56">
        <v>83985.977385424369</v>
      </c>
      <c r="P11" s="56">
        <v>98085.747188562411</v>
      </c>
      <c r="Q11" s="56">
        <v>105895.56737570626</v>
      </c>
      <c r="R11" s="57" t="s">
        <v>32</v>
      </c>
      <c r="S11" s="58" t="s">
        <v>31</v>
      </c>
    </row>
    <row r="12" spans="1:19">
      <c r="A12" s="66" t="s">
        <v>38</v>
      </c>
      <c r="B12" s="54" t="s">
        <v>37</v>
      </c>
      <c r="C12" s="55">
        <v>12508.907936683287</v>
      </c>
      <c r="D12" s="55">
        <v>13279.010154547934</v>
      </c>
      <c r="E12" s="55">
        <v>14155.079646438375</v>
      </c>
      <c r="F12" s="55">
        <v>13557.823407927683</v>
      </c>
      <c r="G12" s="55">
        <v>11892.670245826293</v>
      </c>
      <c r="H12" s="55">
        <v>8636.1206615679857</v>
      </c>
      <c r="I12" s="55">
        <v>9960.6524150395435</v>
      </c>
      <c r="J12" s="55">
        <v>11096.679499722128</v>
      </c>
      <c r="K12" s="55">
        <v>12008.084793625181</v>
      </c>
      <c r="L12" s="56">
        <v>14394.804401627714</v>
      </c>
      <c r="M12" s="55">
        <v>15851.664047120035</v>
      </c>
      <c r="N12" s="55">
        <v>15067.995171980638</v>
      </c>
      <c r="O12" s="56">
        <v>17656.227114403759</v>
      </c>
      <c r="P12" s="56">
        <v>23694.111618402254</v>
      </c>
      <c r="Q12" s="56">
        <v>20026.776874009902</v>
      </c>
      <c r="R12" s="57" t="s">
        <v>36</v>
      </c>
      <c r="S12" s="59" t="s">
        <v>35</v>
      </c>
    </row>
    <row r="13" spans="1:19" ht="60">
      <c r="A13" s="66" t="s">
        <v>42</v>
      </c>
      <c r="B13" s="54" t="s">
        <v>41</v>
      </c>
      <c r="C13" s="55">
        <v>1285.9179367362467</v>
      </c>
      <c r="D13" s="55">
        <v>1530.6289023007275</v>
      </c>
      <c r="E13" s="55">
        <v>1672.0896611542876</v>
      </c>
      <c r="F13" s="55">
        <v>1405.5914952242481</v>
      </c>
      <c r="G13" s="55">
        <v>1457.9843531270299</v>
      </c>
      <c r="H13" s="55">
        <v>1447.3669780732268</v>
      </c>
      <c r="I13" s="55">
        <v>1709.8799931617393</v>
      </c>
      <c r="J13" s="55">
        <v>1437.8289225829744</v>
      </c>
      <c r="K13" s="55">
        <v>1521.6438871286969</v>
      </c>
      <c r="L13" s="56">
        <v>1655.2703660285119</v>
      </c>
      <c r="M13" s="55">
        <v>1886.5236916823537</v>
      </c>
      <c r="N13" s="55">
        <v>1453.5297142346515</v>
      </c>
      <c r="O13" s="56">
        <v>1532.0065935115813</v>
      </c>
      <c r="P13" s="56">
        <v>1679.2588255196192</v>
      </c>
      <c r="Q13" s="56">
        <v>1955.0723619705154</v>
      </c>
      <c r="R13" s="57" t="s">
        <v>40</v>
      </c>
      <c r="S13" s="59" t="s">
        <v>39</v>
      </c>
    </row>
    <row r="14" spans="1:19">
      <c r="A14" s="66" t="s">
        <v>46</v>
      </c>
      <c r="B14" s="54" t="s">
        <v>45</v>
      </c>
      <c r="C14" s="55">
        <v>20449.645627233593</v>
      </c>
      <c r="D14" s="55">
        <v>19523.690471456703</v>
      </c>
      <c r="E14" s="55">
        <v>18810.866695722721</v>
      </c>
      <c r="F14" s="55">
        <v>19490.734016509163</v>
      </c>
      <c r="G14" s="55">
        <v>19976.060897652987</v>
      </c>
      <c r="H14" s="55">
        <v>18743.449018984829</v>
      </c>
      <c r="I14" s="55">
        <v>17428.784690070686</v>
      </c>
      <c r="J14" s="55">
        <v>18964.021558670731</v>
      </c>
      <c r="K14" s="55">
        <v>20024.549768790777</v>
      </c>
      <c r="L14" s="56">
        <v>21555.16493635629</v>
      </c>
      <c r="M14" s="55">
        <v>22053.928532467715</v>
      </c>
      <c r="N14" s="55">
        <v>24204.961572601755</v>
      </c>
      <c r="O14" s="56">
        <v>23797.949409829376</v>
      </c>
      <c r="P14" s="56">
        <v>23456.81380641531</v>
      </c>
      <c r="Q14" s="56">
        <v>25955.988015710787</v>
      </c>
      <c r="R14" s="57" t="s">
        <v>44</v>
      </c>
      <c r="S14" s="58" t="s">
        <v>43</v>
      </c>
    </row>
    <row r="15" spans="1:19" ht="45">
      <c r="A15" s="66" t="s">
        <v>50</v>
      </c>
      <c r="B15" s="54" t="s">
        <v>49</v>
      </c>
      <c r="C15" s="55">
        <v>11496.92290614728</v>
      </c>
      <c r="D15" s="55">
        <v>11443.419843594347</v>
      </c>
      <c r="E15" s="55">
        <v>13215.224795630154</v>
      </c>
      <c r="F15" s="55">
        <v>13908.189228676893</v>
      </c>
      <c r="G15" s="55">
        <v>11069.579751011923</v>
      </c>
      <c r="H15" s="55">
        <v>7395.9265006683627</v>
      </c>
      <c r="I15" s="55">
        <v>12363.662766497673</v>
      </c>
      <c r="J15" s="55">
        <v>13239.39977382251</v>
      </c>
      <c r="K15" s="55">
        <v>11300.956866179022</v>
      </c>
      <c r="L15" s="56">
        <v>9879.7375131993176</v>
      </c>
      <c r="M15" s="55">
        <v>12718.690141855488</v>
      </c>
      <c r="N15" s="55">
        <v>13772.093753134606</v>
      </c>
      <c r="O15" s="56">
        <v>12317.380695827575</v>
      </c>
      <c r="P15" s="56">
        <v>11981</v>
      </c>
      <c r="Q15" s="56">
        <v>14278</v>
      </c>
      <c r="R15" s="57" t="s">
        <v>48</v>
      </c>
      <c r="S15" s="58" t="s">
        <v>47</v>
      </c>
    </row>
    <row r="16" spans="1:19">
      <c r="A16" s="66" t="s">
        <v>54</v>
      </c>
      <c r="B16" s="54" t="s">
        <v>53</v>
      </c>
      <c r="C16" s="55">
        <v>6798.2521718264488</v>
      </c>
      <c r="D16" s="55">
        <v>6738.7338325123692</v>
      </c>
      <c r="E16" s="55">
        <v>6978.3637657070776</v>
      </c>
      <c r="F16" s="55">
        <v>6755.1365138195788</v>
      </c>
      <c r="G16" s="55">
        <v>6866.1915066725678</v>
      </c>
      <c r="H16" s="55">
        <v>4793.8724814112211</v>
      </c>
      <c r="I16" s="55">
        <v>4614.5161000574199</v>
      </c>
      <c r="J16" s="55">
        <v>5128.8849478945676</v>
      </c>
      <c r="K16" s="55">
        <v>5950.714935212367</v>
      </c>
      <c r="L16" s="56">
        <v>6289.8848771891553</v>
      </c>
      <c r="M16" s="55">
        <v>6808.3788381073609</v>
      </c>
      <c r="N16" s="55">
        <v>7524.2685447537096</v>
      </c>
      <c r="O16" s="56">
        <v>8588.9951914012254</v>
      </c>
      <c r="P16" s="56">
        <v>9188.6409251361274</v>
      </c>
      <c r="Q16" s="56">
        <v>9461.2751545887186</v>
      </c>
      <c r="R16" s="57" t="s">
        <v>52</v>
      </c>
      <c r="S16" s="59" t="s">
        <v>51</v>
      </c>
    </row>
    <row r="17" spans="1:19" ht="24">
      <c r="A17" s="66" t="s">
        <v>58</v>
      </c>
      <c r="B17" s="54" t="s">
        <v>57</v>
      </c>
      <c r="C17" s="55">
        <v>1221.0740253021272</v>
      </c>
      <c r="D17" s="55">
        <v>1330.0398118475241</v>
      </c>
      <c r="E17" s="55">
        <v>1451.1371604910105</v>
      </c>
      <c r="F17" s="55">
        <v>1564.681611878332</v>
      </c>
      <c r="G17" s="55">
        <v>1223.8680036793494</v>
      </c>
      <c r="H17" s="55">
        <v>799.55172497327487</v>
      </c>
      <c r="I17" s="55">
        <v>1290.6810254100628</v>
      </c>
      <c r="J17" s="55">
        <v>1424.5918129820777</v>
      </c>
      <c r="K17" s="55">
        <v>1312.727635676958</v>
      </c>
      <c r="L17" s="56">
        <v>1187.8707313657414</v>
      </c>
      <c r="M17" s="55">
        <v>1666.7664658562608</v>
      </c>
      <c r="N17" s="55">
        <v>1754.2972289027111</v>
      </c>
      <c r="O17" s="56">
        <v>1388.7727453717384</v>
      </c>
      <c r="P17" s="56">
        <v>1224.1823774314641</v>
      </c>
      <c r="Q17" s="56">
        <v>1614.4954446253741</v>
      </c>
      <c r="R17" s="57" t="s">
        <v>56</v>
      </c>
      <c r="S17" s="59" t="s">
        <v>55</v>
      </c>
    </row>
    <row r="18" spans="1:19" ht="24">
      <c r="A18" s="66" t="s">
        <v>62</v>
      </c>
      <c r="B18" s="54" t="s">
        <v>61</v>
      </c>
      <c r="C18" s="55">
        <v>2419.3495351230126</v>
      </c>
      <c r="D18" s="55">
        <v>2299.9997747979128</v>
      </c>
      <c r="E18" s="55">
        <v>2524.1106544462623</v>
      </c>
      <c r="F18" s="55">
        <v>2287.4173242696875</v>
      </c>
      <c r="G18" s="55">
        <v>2418.4980287328317</v>
      </c>
      <c r="H18" s="55">
        <v>2222.0180042915945</v>
      </c>
      <c r="I18" s="55">
        <v>2544.8377482588367</v>
      </c>
      <c r="J18" s="55">
        <v>2380.7240858698096</v>
      </c>
      <c r="K18" s="55">
        <v>2446.9666306328863</v>
      </c>
      <c r="L18" s="56">
        <v>2418.348259380854</v>
      </c>
      <c r="M18" s="55">
        <v>2612.2724237119992</v>
      </c>
      <c r="N18" s="55">
        <v>2810.2243841595155</v>
      </c>
      <c r="O18" s="56">
        <v>2737.7477616746605</v>
      </c>
      <c r="P18" s="56">
        <v>2591.5136591168698</v>
      </c>
      <c r="Q18" s="56">
        <v>3010.0290039808456</v>
      </c>
      <c r="R18" s="57" t="s">
        <v>60</v>
      </c>
      <c r="S18" s="58" t="s">
        <v>59</v>
      </c>
    </row>
    <row r="19" spans="1:19" ht="30">
      <c r="A19" s="66" t="s">
        <v>66</v>
      </c>
      <c r="B19" s="54" t="s">
        <v>65</v>
      </c>
      <c r="C19" s="55">
        <v>13148.013277114163</v>
      </c>
      <c r="D19" s="55">
        <v>12635.791599003029</v>
      </c>
      <c r="E19" s="55">
        <v>12438.076374080958</v>
      </c>
      <c r="F19" s="55">
        <v>13792.839286496474</v>
      </c>
      <c r="G19" s="55">
        <v>13393.374616602672</v>
      </c>
      <c r="H19" s="55">
        <v>12687.664513692696</v>
      </c>
      <c r="I19" s="55">
        <v>13284.845816756908</v>
      </c>
      <c r="J19" s="55">
        <v>14123.785301295715</v>
      </c>
      <c r="K19" s="55">
        <v>15304.602462354405</v>
      </c>
      <c r="L19" s="56">
        <v>15129.964099211606</v>
      </c>
      <c r="M19" s="55">
        <v>15332.281607389643</v>
      </c>
      <c r="N19" s="55">
        <v>17105.975900752506</v>
      </c>
      <c r="O19" s="56">
        <v>17267.500255709692</v>
      </c>
      <c r="P19" s="56">
        <v>14657.370220019709</v>
      </c>
      <c r="Q19" s="56">
        <v>16022.098041228712</v>
      </c>
      <c r="R19" s="57" t="s">
        <v>64</v>
      </c>
      <c r="S19" s="58" t="s">
        <v>63</v>
      </c>
    </row>
    <row r="20" spans="1:19">
      <c r="A20" s="66" t="s">
        <v>70</v>
      </c>
      <c r="B20" s="54" t="s">
        <v>69</v>
      </c>
      <c r="C20" s="55">
        <v>10149.227688495386</v>
      </c>
      <c r="D20" s="55">
        <v>10111.468949535525</v>
      </c>
      <c r="E20" s="55">
        <v>10562.194576776428</v>
      </c>
      <c r="F20" s="55">
        <v>10599.158435205571</v>
      </c>
      <c r="G20" s="55">
        <v>9655.2844881423225</v>
      </c>
      <c r="H20" s="55">
        <v>9733.139496658021</v>
      </c>
      <c r="I20" s="55">
        <v>10275.618102958266</v>
      </c>
      <c r="J20" s="55">
        <v>9921.3714297937622</v>
      </c>
      <c r="K20" s="55">
        <v>9109.2004138454831</v>
      </c>
      <c r="L20" s="56">
        <v>9159.0819263312042</v>
      </c>
      <c r="M20" s="55">
        <v>9859.5357490516108</v>
      </c>
      <c r="N20" s="55">
        <v>9835.4801058565135</v>
      </c>
      <c r="O20" s="56">
        <v>9825.0289628372193</v>
      </c>
      <c r="P20" s="56">
        <v>10674.14507178219</v>
      </c>
      <c r="Q20" s="56">
        <v>11054.46383281214</v>
      </c>
      <c r="R20" s="57" t="s">
        <v>68</v>
      </c>
      <c r="S20" s="59" t="s">
        <v>67</v>
      </c>
    </row>
    <row r="21" spans="1:19" ht="50.25" customHeight="1">
      <c r="A21" s="66" t="s">
        <v>74</v>
      </c>
      <c r="B21" s="54" t="s">
        <v>73</v>
      </c>
      <c r="C21" s="55">
        <v>5532.3924102665096</v>
      </c>
      <c r="D21" s="55">
        <v>5347.0047337329652</v>
      </c>
      <c r="E21" s="55">
        <v>4836.7725980080904</v>
      </c>
      <c r="F21" s="55">
        <v>5265.7131991342139</v>
      </c>
      <c r="G21" s="55">
        <v>5390.9092128259072</v>
      </c>
      <c r="H21" s="55">
        <v>4796.2922945376476</v>
      </c>
      <c r="I21" s="55">
        <v>4397.31061594323</v>
      </c>
      <c r="J21" s="55">
        <v>4677.3744664076039</v>
      </c>
      <c r="K21" s="55">
        <v>5193.4739898974085</v>
      </c>
      <c r="L21" s="56">
        <v>5072.0017129890639</v>
      </c>
      <c r="M21" s="55">
        <v>4798.3308161755922</v>
      </c>
      <c r="N21" s="55">
        <v>5415.5184800235384</v>
      </c>
      <c r="O21" s="56">
        <v>6014.9215688542208</v>
      </c>
      <c r="P21" s="56">
        <v>5802.5283901620587</v>
      </c>
      <c r="Q21" s="56">
        <v>5520.1113651812002</v>
      </c>
      <c r="R21" s="57" t="s">
        <v>72</v>
      </c>
      <c r="S21" s="59" t="s">
        <v>71</v>
      </c>
    </row>
    <row r="22" spans="1:19" ht="30">
      <c r="A22" s="66" t="s">
        <v>78</v>
      </c>
      <c r="B22" s="54" t="s">
        <v>77</v>
      </c>
      <c r="C22" s="55">
        <v>12809.255095150871</v>
      </c>
      <c r="D22" s="55">
        <v>13406.345180224394</v>
      </c>
      <c r="E22" s="55">
        <v>13351.944086315161</v>
      </c>
      <c r="F22" s="55">
        <v>13107.20019481344</v>
      </c>
      <c r="G22" s="55">
        <v>12529.43044825695</v>
      </c>
      <c r="H22" s="55">
        <v>12743.332890124811</v>
      </c>
      <c r="I22" s="55">
        <v>11656.953150156443</v>
      </c>
      <c r="J22" s="55">
        <v>11325.779222941159</v>
      </c>
      <c r="K22" s="55">
        <v>10777.489983859026</v>
      </c>
      <c r="L22" s="56">
        <v>11014.912681157739</v>
      </c>
      <c r="M22" s="55">
        <v>11766.204027973208</v>
      </c>
      <c r="N22" s="55">
        <v>11386.640819885852</v>
      </c>
      <c r="O22" s="56">
        <v>10863.440491612029</v>
      </c>
      <c r="P22" s="56">
        <v>11181</v>
      </c>
      <c r="Q22" s="56">
        <v>11958</v>
      </c>
      <c r="R22" s="57" t="s">
        <v>76</v>
      </c>
      <c r="S22" s="58" t="s">
        <v>75</v>
      </c>
    </row>
    <row r="23" spans="1:19">
      <c r="A23" s="66" t="s">
        <v>81</v>
      </c>
      <c r="B23" s="54" t="s">
        <v>134</v>
      </c>
      <c r="C23" s="55">
        <v>2962.2448524673346</v>
      </c>
      <c r="D23" s="55">
        <v>3042.7776093531993</v>
      </c>
      <c r="E23" s="55">
        <v>2996.3584407635785</v>
      </c>
      <c r="F23" s="55">
        <v>2944.4866717742102</v>
      </c>
      <c r="G23" s="55">
        <v>3006.4794877968889</v>
      </c>
      <c r="H23" s="55">
        <v>3004.7657584271001</v>
      </c>
      <c r="I23" s="55">
        <v>2817.6631912948314</v>
      </c>
      <c r="J23" s="55">
        <v>2729.8644274441162</v>
      </c>
      <c r="K23" s="55">
        <v>2820.2434365972949</v>
      </c>
      <c r="L23" s="56">
        <v>2836.8283605439897</v>
      </c>
      <c r="M23" s="55">
        <v>2839.4623483128848</v>
      </c>
      <c r="N23" s="55">
        <v>2746.5092222564194</v>
      </c>
      <c r="O23" s="56">
        <v>2857.4135925940527</v>
      </c>
      <c r="P23" s="56">
        <v>2900</v>
      </c>
      <c r="Q23" s="56">
        <v>2895</v>
      </c>
      <c r="R23" s="57" t="s">
        <v>118</v>
      </c>
      <c r="S23" s="59" t="s">
        <v>79</v>
      </c>
    </row>
    <row r="24" spans="1:19" ht="30">
      <c r="A24" s="66" t="s">
        <v>84</v>
      </c>
      <c r="B24" s="54" t="s">
        <v>135</v>
      </c>
      <c r="C24" s="55">
        <v>3317.8641385579658</v>
      </c>
      <c r="D24" s="55">
        <v>3556.8438968796431</v>
      </c>
      <c r="E24" s="55">
        <v>3516.575705379596</v>
      </c>
      <c r="F24" s="55">
        <v>3417.3461148948882</v>
      </c>
      <c r="G24" s="55">
        <v>3481.2155353371095</v>
      </c>
      <c r="H24" s="55">
        <v>3620.4119592500515</v>
      </c>
      <c r="I24" s="55">
        <v>3401.6183226442472</v>
      </c>
      <c r="J24" s="55">
        <v>3268.1284258686751</v>
      </c>
      <c r="K24" s="55">
        <v>3217.5506927059905</v>
      </c>
      <c r="L24" s="56">
        <v>3390.92804014391</v>
      </c>
      <c r="M24" s="55">
        <v>3406.3748955415076</v>
      </c>
      <c r="N24" s="55">
        <v>3294.7078250514387</v>
      </c>
      <c r="O24" s="56">
        <v>3226.0922606863783</v>
      </c>
      <c r="P24" s="56">
        <v>3401</v>
      </c>
      <c r="Q24" s="56">
        <v>3409</v>
      </c>
      <c r="R24" s="57" t="s">
        <v>116</v>
      </c>
      <c r="S24" s="59" t="s">
        <v>82</v>
      </c>
    </row>
    <row r="25" spans="1:19" ht="38.25" customHeight="1">
      <c r="A25" s="66" t="s">
        <v>87</v>
      </c>
      <c r="B25" s="54" t="s">
        <v>136</v>
      </c>
      <c r="C25" s="55">
        <v>2091.7783964924593</v>
      </c>
      <c r="D25" s="55">
        <v>2180.0673936548255</v>
      </c>
      <c r="E25" s="55">
        <v>2191.2899901790456</v>
      </c>
      <c r="F25" s="55">
        <v>2143.2560878037802</v>
      </c>
      <c r="G25" s="55">
        <v>2022.1594247774901</v>
      </c>
      <c r="H25" s="55">
        <v>1714.4965982505496</v>
      </c>
      <c r="I25" s="55">
        <v>1893.7748208444832</v>
      </c>
      <c r="J25" s="55">
        <v>1894.5060365687534</v>
      </c>
      <c r="K25" s="55">
        <v>1873.6946797613773</v>
      </c>
      <c r="L25" s="56">
        <v>1645.7449169902802</v>
      </c>
      <c r="M25" s="55">
        <v>1982.1920652182228</v>
      </c>
      <c r="N25" s="55">
        <v>2019.5001849012717</v>
      </c>
      <c r="O25" s="56">
        <v>1902.6972012741912</v>
      </c>
      <c r="P25" s="56">
        <v>1759</v>
      </c>
      <c r="Q25" s="56">
        <v>2027</v>
      </c>
      <c r="R25" s="57" t="s">
        <v>117</v>
      </c>
      <c r="S25" s="58" t="s">
        <v>85</v>
      </c>
    </row>
    <row r="26" spans="1:19" ht="75">
      <c r="A26" s="66" t="s">
        <v>91</v>
      </c>
      <c r="B26" s="54" t="s">
        <v>90</v>
      </c>
      <c r="C26" s="55">
        <v>1117.5724064058056</v>
      </c>
      <c r="D26" s="55">
        <v>1080.821335791974</v>
      </c>
      <c r="E26" s="55">
        <v>1055.6050639244759</v>
      </c>
      <c r="F26" s="55">
        <v>1093.7441534186321</v>
      </c>
      <c r="G26" s="55">
        <v>1127.3654368769128</v>
      </c>
      <c r="H26" s="55">
        <v>959.51971784132263</v>
      </c>
      <c r="I26" s="55">
        <v>941.8781791218878</v>
      </c>
      <c r="J26" s="55">
        <v>998.90800319830157</v>
      </c>
      <c r="K26" s="55">
        <v>1023.8860052965821</v>
      </c>
      <c r="L26" s="56">
        <v>921.91921645023217</v>
      </c>
      <c r="M26" s="55">
        <v>942.37580379566941</v>
      </c>
      <c r="N26" s="55">
        <v>1012.0344103324954</v>
      </c>
      <c r="O26" s="56">
        <v>1250.5271947685421</v>
      </c>
      <c r="P26" s="56">
        <v>1343.5381444316095</v>
      </c>
      <c r="Q26" s="56">
        <v>1107.0112861334981</v>
      </c>
      <c r="R26" s="57" t="s">
        <v>89</v>
      </c>
      <c r="S26" s="58" t="s">
        <v>88</v>
      </c>
    </row>
    <row r="27" spans="1:19" ht="30">
      <c r="A27" s="53"/>
      <c r="B27" s="54" t="s">
        <v>93</v>
      </c>
      <c r="C27" s="55">
        <v>-6836.8377603355348</v>
      </c>
      <c r="D27" s="55">
        <v>-7206.1550679300262</v>
      </c>
      <c r="E27" s="55">
        <v>-7326.2122475904162</v>
      </c>
      <c r="F27" s="55">
        <v>-7057.1929241440239</v>
      </c>
      <c r="G27" s="55">
        <v>-7813.7700074532922</v>
      </c>
      <c r="H27" s="55">
        <v>-7831.6687842003175</v>
      </c>
      <c r="I27" s="55">
        <v>-8023.7516677242811</v>
      </c>
      <c r="J27" s="55">
        <v>-7887.2013383985604</v>
      </c>
      <c r="K27" s="55">
        <v>-8735.3523150018391</v>
      </c>
      <c r="L27" s="60">
        <v>-9103.8545943228492</v>
      </c>
      <c r="M27" s="55">
        <v>-8803.1382434623392</v>
      </c>
      <c r="N27" s="55">
        <v>-9793.7425199646041</v>
      </c>
      <c r="O27" s="60">
        <v>-9659.4333763830873</v>
      </c>
      <c r="P27" s="60">
        <v>-8718.7041589590754</v>
      </c>
      <c r="Q27" s="60">
        <v>-9379.0513611774059</v>
      </c>
      <c r="R27" s="57" t="s">
        <v>92</v>
      </c>
      <c r="S27" s="59"/>
    </row>
    <row r="28" spans="1:19">
      <c r="A28" s="52"/>
      <c r="B28" s="61" t="s">
        <v>95</v>
      </c>
      <c r="C28" s="55">
        <v>1092.6503292282302</v>
      </c>
      <c r="D28" s="55">
        <v>922.52182870307138</v>
      </c>
      <c r="E28" s="55">
        <v>762.65878857797486</v>
      </c>
      <c r="F28" s="55">
        <v>745.08049588504946</v>
      </c>
      <c r="G28" s="55">
        <v>948.0730709250239</v>
      </c>
      <c r="H28" s="55">
        <v>755.05533183039552</v>
      </c>
      <c r="I28" s="55">
        <v>648.18268522779772</v>
      </c>
      <c r="J28" s="55">
        <v>735.21952364787501</v>
      </c>
      <c r="K28" s="55">
        <v>846.65838722502428</v>
      </c>
      <c r="L28" s="55">
        <v>862.15357837898853</v>
      </c>
      <c r="M28" s="55">
        <v>789.63143353554824</v>
      </c>
      <c r="N28" s="62">
        <v>892.30998654725852</v>
      </c>
      <c r="O28" s="55">
        <v>1058.5180837342577</v>
      </c>
      <c r="P28" s="55">
        <v>1017.5602788397813</v>
      </c>
      <c r="Q28" s="55">
        <v>1041.0297001185397</v>
      </c>
      <c r="R28" s="57" t="s">
        <v>94</v>
      </c>
      <c r="S28" s="59"/>
    </row>
    <row r="29" spans="1:19">
      <c r="A29" s="16"/>
      <c r="B29" s="75" t="s">
        <v>97</v>
      </c>
      <c r="C29" s="55">
        <v>163192.77487733925</v>
      </c>
      <c r="D29" s="55">
        <v>158552.88894167551</v>
      </c>
      <c r="E29" s="55">
        <v>160093.77234986323</v>
      </c>
      <c r="F29" s="55">
        <v>160151.97821937894</v>
      </c>
      <c r="G29" s="55">
        <v>150691.28682689194</v>
      </c>
      <c r="H29" s="55">
        <v>114879.57892376</v>
      </c>
      <c r="I29" s="55">
        <v>125324.71088878595</v>
      </c>
      <c r="J29" s="55">
        <v>134761.78593734564</v>
      </c>
      <c r="K29" s="55">
        <v>148277.44004318622</v>
      </c>
      <c r="L29" s="55">
        <v>156289.05364550863</v>
      </c>
      <c r="M29" s="55">
        <v>174805.55724124092</v>
      </c>
      <c r="N29" s="55">
        <v>174652.70848461668</v>
      </c>
      <c r="O29" s="55">
        <v>197168.12426942828</v>
      </c>
      <c r="P29" s="55">
        <v>216467.76935338776</v>
      </c>
      <c r="Q29" s="55">
        <v>228422.95740289372</v>
      </c>
      <c r="R29" s="76" t="s">
        <v>96</v>
      </c>
      <c r="S29" s="17"/>
    </row>
    <row r="30" spans="1:19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9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9" ht="16.5">
      <c r="A32" s="24" t="s">
        <v>9</v>
      </c>
      <c r="B32" s="3"/>
    </row>
    <row r="33" spans="1:19" ht="16.5">
      <c r="A33" s="26" t="s">
        <v>12</v>
      </c>
      <c r="B33" s="26"/>
      <c r="C33" s="26"/>
    </row>
    <row r="34" spans="1:19" ht="16.5">
      <c r="A34" s="26" t="s">
        <v>13</v>
      </c>
      <c r="B34" s="26"/>
      <c r="C34" s="27"/>
    </row>
    <row r="35" spans="1:19" ht="16.5">
      <c r="A35" s="19"/>
      <c r="B35" s="19"/>
    </row>
    <row r="36" spans="1:19">
      <c r="A36" s="12"/>
      <c r="B36" s="13"/>
      <c r="C36" s="84">
        <v>2019</v>
      </c>
      <c r="D36" s="85"/>
      <c r="E36" s="85"/>
      <c r="F36" s="86"/>
      <c r="G36" s="84">
        <v>2020</v>
      </c>
      <c r="H36" s="85"/>
      <c r="I36" s="85"/>
      <c r="J36" s="86"/>
      <c r="K36" s="84">
        <v>2021</v>
      </c>
      <c r="L36" s="85"/>
      <c r="M36" s="85"/>
      <c r="N36" s="86"/>
      <c r="O36" s="84" t="s">
        <v>4</v>
      </c>
      <c r="P36" s="85"/>
      <c r="Q36" s="86"/>
      <c r="R36" s="14"/>
      <c r="S36" s="15"/>
    </row>
    <row r="37" spans="1:19" ht="25.5">
      <c r="A37" s="48" t="s">
        <v>25</v>
      </c>
      <c r="B37" s="49" t="s">
        <v>24</v>
      </c>
      <c r="C37" s="49" t="s">
        <v>5</v>
      </c>
      <c r="D37" s="49" t="s">
        <v>6</v>
      </c>
      <c r="E37" s="49" t="s">
        <v>7</v>
      </c>
      <c r="F37" s="49" t="s">
        <v>8</v>
      </c>
      <c r="G37" s="49" t="s">
        <v>5</v>
      </c>
      <c r="H37" s="49" t="s">
        <v>6</v>
      </c>
      <c r="I37" s="49" t="s">
        <v>7</v>
      </c>
      <c r="J37" s="49" t="s">
        <v>8</v>
      </c>
      <c r="K37" s="49" t="s">
        <v>5</v>
      </c>
      <c r="L37" s="49" t="s">
        <v>6</v>
      </c>
      <c r="M37" s="49" t="s">
        <v>7</v>
      </c>
      <c r="N37" s="49" t="s">
        <v>8</v>
      </c>
      <c r="O37" s="49" t="s">
        <v>5</v>
      </c>
      <c r="P37" s="49" t="s">
        <v>6</v>
      </c>
      <c r="Q37" s="49" t="s">
        <v>7</v>
      </c>
      <c r="R37" s="50" t="s">
        <v>23</v>
      </c>
      <c r="S37" s="51" t="s">
        <v>22</v>
      </c>
    </row>
    <row r="38" spans="1:19" ht="30">
      <c r="A38" s="66" t="s">
        <v>30</v>
      </c>
      <c r="B38" s="54" t="s">
        <v>29</v>
      </c>
      <c r="C38" s="63">
        <v>11.021848627594608</v>
      </c>
      <c r="D38" s="63">
        <v>13.10747035765732</v>
      </c>
      <c r="E38" s="63">
        <v>18.766504801371127</v>
      </c>
      <c r="F38" s="63">
        <v>15.804973394301243</v>
      </c>
      <c r="G38" s="63">
        <v>9.0331547614859886</v>
      </c>
      <c r="H38" s="63">
        <v>10.621924765545714</v>
      </c>
      <c r="I38" s="63">
        <v>6.5608084797599702</v>
      </c>
      <c r="J38" s="63">
        <v>0.56797412073257192</v>
      </c>
      <c r="K38" s="63">
        <v>3.4823205719901864</v>
      </c>
      <c r="L38" s="64">
        <v>6.0312132622962906</v>
      </c>
      <c r="M38" s="63">
        <v>8.7266089453824236</v>
      </c>
      <c r="N38" s="63">
        <v>20.867659266930417</v>
      </c>
      <c r="O38" s="64">
        <v>17.864668715849817</v>
      </c>
      <c r="P38" s="64">
        <f>P10/L10*100-100</f>
        <v>13.097491404554447</v>
      </c>
      <c r="Q38" s="64">
        <f>Q10/M10*100-100</f>
        <v>18.565045237604608</v>
      </c>
      <c r="R38" s="57" t="s">
        <v>28</v>
      </c>
      <c r="S38" s="58" t="s">
        <v>27</v>
      </c>
    </row>
    <row r="39" spans="1:19">
      <c r="A39" s="66" t="s">
        <v>34</v>
      </c>
      <c r="B39" s="54" t="s">
        <v>33</v>
      </c>
      <c r="C39" s="63">
        <v>2.52899131650382</v>
      </c>
      <c r="D39" s="63">
        <v>-9.5922930376114266</v>
      </c>
      <c r="E39" s="63">
        <v>-19.188900796712304</v>
      </c>
      <c r="F39" s="63">
        <v>-19.121157643667303</v>
      </c>
      <c r="G39" s="63">
        <v>-15.717028858041758</v>
      </c>
      <c r="H39" s="63">
        <v>-50.452484647667376</v>
      </c>
      <c r="I39" s="63">
        <v>-40.384635279363714</v>
      </c>
      <c r="J39" s="63">
        <v>-28.936577696715048</v>
      </c>
      <c r="K39" s="63">
        <v>0.42363226812931032</v>
      </c>
      <c r="L39" s="64">
        <v>103.87199965386736</v>
      </c>
      <c r="M39" s="63">
        <v>101.37757361320686</v>
      </c>
      <c r="N39" s="63">
        <v>63.685470698566526</v>
      </c>
      <c r="O39" s="64">
        <v>62.109072855505957</v>
      </c>
      <c r="P39" s="64">
        <f t="shared" ref="P39:P57" si="0">P11/L11*100-100</f>
        <v>70.604924465025931</v>
      </c>
      <c r="Q39" s="64">
        <f t="shared" ref="Q39:Q57" si="1">Q11/M11*100-100</f>
        <v>56.161360706693557</v>
      </c>
      <c r="R39" s="57" t="s">
        <v>32</v>
      </c>
      <c r="S39" s="58" t="s">
        <v>31</v>
      </c>
    </row>
    <row r="40" spans="1:19">
      <c r="A40" s="66" t="s">
        <v>38</v>
      </c>
      <c r="B40" s="54" t="s">
        <v>37</v>
      </c>
      <c r="C40" s="63">
        <v>-2.4318896779585373</v>
      </c>
      <c r="D40" s="63">
        <v>-5.4259858736367477</v>
      </c>
      <c r="E40" s="63">
        <v>-0.46039975157881941</v>
      </c>
      <c r="F40" s="63">
        <v>-2.3876259840475882</v>
      </c>
      <c r="G40" s="63">
        <v>-4.9263908086638963</v>
      </c>
      <c r="H40" s="63">
        <v>-34.964123371724384</v>
      </c>
      <c r="I40" s="63">
        <v>-29.631957828327799</v>
      </c>
      <c r="J40" s="63">
        <v>-18.152942652774541</v>
      </c>
      <c r="K40" s="63">
        <v>0.97046790513167025</v>
      </c>
      <c r="L40" s="64">
        <v>66.681371946164688</v>
      </c>
      <c r="M40" s="63">
        <v>59.142829069968144</v>
      </c>
      <c r="N40" s="63">
        <v>35.788324537605646</v>
      </c>
      <c r="O40" s="64">
        <v>47.036162867346235</v>
      </c>
      <c r="P40" s="64">
        <f t="shared" si="0"/>
        <v>64.601831030944794</v>
      </c>
      <c r="Q40" s="64">
        <f t="shared" si="1"/>
        <v>26.338640627754216</v>
      </c>
      <c r="R40" s="57" t="s">
        <v>36</v>
      </c>
      <c r="S40" s="59" t="s">
        <v>35</v>
      </c>
    </row>
    <row r="41" spans="1:19" ht="60">
      <c r="A41" s="66" t="s">
        <v>42</v>
      </c>
      <c r="B41" s="54" t="s">
        <v>41</v>
      </c>
      <c r="C41" s="63">
        <v>5.1504095013867897</v>
      </c>
      <c r="D41" s="63">
        <v>14.005932352658832</v>
      </c>
      <c r="E41" s="63">
        <v>11.9643859988511</v>
      </c>
      <c r="F41" s="63">
        <v>25.338786449378077</v>
      </c>
      <c r="G41" s="63">
        <v>13.380824038235303</v>
      </c>
      <c r="H41" s="63">
        <v>-5.439719849948446</v>
      </c>
      <c r="I41" s="63">
        <v>2.2600661247653449</v>
      </c>
      <c r="J41" s="63">
        <v>2.2935132624420902</v>
      </c>
      <c r="K41" s="63">
        <v>4.3662700402190495</v>
      </c>
      <c r="L41" s="64">
        <v>14.36424839760069</v>
      </c>
      <c r="M41" s="63">
        <v>10.330765856496299</v>
      </c>
      <c r="N41" s="63">
        <v>1.0919791224863871</v>
      </c>
      <c r="O41" s="64">
        <v>0.68102047203953475</v>
      </c>
      <c r="P41" s="64">
        <f t="shared" si="0"/>
        <v>1.4492169970192066</v>
      </c>
      <c r="Q41" s="64">
        <f t="shared" si="1"/>
        <v>3.6335971072291073</v>
      </c>
      <c r="R41" s="57" t="s">
        <v>40</v>
      </c>
      <c r="S41" s="59" t="s">
        <v>39</v>
      </c>
    </row>
    <row r="42" spans="1:19">
      <c r="A42" s="66" t="s">
        <v>46</v>
      </c>
      <c r="B42" s="54" t="s">
        <v>45</v>
      </c>
      <c r="C42" s="63">
        <v>-5.1116066468402721</v>
      </c>
      <c r="D42" s="63">
        <v>-5.2867519785407353</v>
      </c>
      <c r="E42" s="63">
        <v>-4.2540762497468023</v>
      </c>
      <c r="F42" s="63">
        <v>-6.2432037141439451</v>
      </c>
      <c r="G42" s="63">
        <v>-2.315857879463266</v>
      </c>
      <c r="H42" s="63">
        <v>-3.9963830281604373</v>
      </c>
      <c r="I42" s="63">
        <v>-7.3472532021413883</v>
      </c>
      <c r="J42" s="63">
        <v>-2.7023736376079626</v>
      </c>
      <c r="K42" s="63">
        <v>0.24273489846781615</v>
      </c>
      <c r="L42" s="64">
        <v>15.001059380925753</v>
      </c>
      <c r="M42" s="63">
        <v>26.537385851303853</v>
      </c>
      <c r="N42" s="63">
        <v>27.636226829402442</v>
      </c>
      <c r="O42" s="64">
        <v>18.843867575587751</v>
      </c>
      <c r="P42" s="64">
        <f t="shared" si="0"/>
        <v>8.8222422592163952</v>
      </c>
      <c r="Q42" s="64">
        <f t="shared" si="1"/>
        <v>17.693262574504473</v>
      </c>
      <c r="R42" s="57" t="s">
        <v>44</v>
      </c>
      <c r="S42" s="58" t="s">
        <v>43</v>
      </c>
    </row>
    <row r="43" spans="1:19" ht="45">
      <c r="A43" s="66" t="s">
        <v>50</v>
      </c>
      <c r="B43" s="54" t="s">
        <v>49</v>
      </c>
      <c r="C43" s="63">
        <v>-4.6113363471491198E-2</v>
      </c>
      <c r="D43" s="63">
        <v>0.83819793643191076</v>
      </c>
      <c r="E43" s="63">
        <v>0.54797837970286878</v>
      </c>
      <c r="F43" s="63">
        <v>0.78495548148571004</v>
      </c>
      <c r="G43" s="63">
        <v>-3.7170220120973454</v>
      </c>
      <c r="H43" s="63">
        <v>-35.369613264618962</v>
      </c>
      <c r="I43" s="63">
        <v>-6.4437952611601759</v>
      </c>
      <c r="J43" s="63">
        <v>-4.8086019240766831</v>
      </c>
      <c r="K43" s="63">
        <v>2.0902068585390197</v>
      </c>
      <c r="L43" s="64">
        <v>33.583500489174611</v>
      </c>
      <c r="M43" s="63">
        <v>2.8715388155025323</v>
      </c>
      <c r="N43" s="63">
        <v>4.0235508286815316</v>
      </c>
      <c r="O43" s="64">
        <v>8.9941395377807254</v>
      </c>
      <c r="P43" s="64">
        <f t="shared" si="0"/>
        <v>21.268403983338601</v>
      </c>
      <c r="Q43" s="64">
        <f t="shared" si="1"/>
        <v>12.259987787681339</v>
      </c>
      <c r="R43" s="57" t="s">
        <v>48</v>
      </c>
      <c r="S43" s="58" t="s">
        <v>47</v>
      </c>
    </row>
    <row r="44" spans="1:19">
      <c r="A44" s="66" t="s">
        <v>54</v>
      </c>
      <c r="B44" s="54" t="s">
        <v>53</v>
      </c>
      <c r="C44" s="63">
        <v>5.8257108046293524</v>
      </c>
      <c r="D44" s="63">
        <v>8.3127567036240748</v>
      </c>
      <c r="E44" s="63">
        <v>2.0106598037702241</v>
      </c>
      <c r="F44" s="63">
        <v>3.6755525352352549</v>
      </c>
      <c r="G44" s="63">
        <v>0.99936473565477968</v>
      </c>
      <c r="H44" s="63">
        <v>-28.860931436671024</v>
      </c>
      <c r="I44" s="63">
        <v>-33.873953049940255</v>
      </c>
      <c r="J44" s="63">
        <v>-24.074296094505925</v>
      </c>
      <c r="K44" s="63">
        <v>-13.333105704531249</v>
      </c>
      <c r="L44" s="64">
        <v>31.206762415539629</v>
      </c>
      <c r="M44" s="63">
        <v>47.542639151755083</v>
      </c>
      <c r="N44" s="63">
        <v>46.703788858481971</v>
      </c>
      <c r="O44" s="64">
        <v>44.335517411147919</v>
      </c>
      <c r="P44" s="64">
        <f t="shared" si="0"/>
        <v>46.085995285217024</v>
      </c>
      <c r="Q44" s="64">
        <f t="shared" si="1"/>
        <v>38.965168942021279</v>
      </c>
      <c r="R44" s="57" t="s">
        <v>52</v>
      </c>
      <c r="S44" s="59" t="s">
        <v>51</v>
      </c>
    </row>
    <row r="45" spans="1:19" ht="24">
      <c r="A45" s="66" t="s">
        <v>58</v>
      </c>
      <c r="B45" s="54" t="s">
        <v>57</v>
      </c>
      <c r="C45" s="63">
        <v>-3.3580787443140139</v>
      </c>
      <c r="D45" s="63">
        <v>-1.6007072114425682</v>
      </c>
      <c r="E45" s="63">
        <v>3.8472904814307469</v>
      </c>
      <c r="F45" s="63">
        <v>12.059303362556491</v>
      </c>
      <c r="G45" s="63">
        <v>0.22881318571417353</v>
      </c>
      <c r="H45" s="63">
        <v>-39.885128411108376</v>
      </c>
      <c r="I45" s="63">
        <v>-11.057268702750008</v>
      </c>
      <c r="J45" s="63">
        <v>-8.953246323901169</v>
      </c>
      <c r="K45" s="63">
        <v>7.2605568354158692</v>
      </c>
      <c r="L45" s="64">
        <v>48.567090066054988</v>
      </c>
      <c r="M45" s="63">
        <v>29.138527106394207</v>
      </c>
      <c r="N45" s="63">
        <v>23.143851657441843</v>
      </c>
      <c r="O45" s="64">
        <v>5.7929084166468954</v>
      </c>
      <c r="P45" s="64">
        <f t="shared" si="0"/>
        <v>3.0568684880360593</v>
      </c>
      <c r="Q45" s="64">
        <f t="shared" si="1"/>
        <v>-3.1360734872976792</v>
      </c>
      <c r="R45" s="57" t="s">
        <v>56</v>
      </c>
      <c r="S45" s="59" t="s">
        <v>55</v>
      </c>
    </row>
    <row r="46" spans="1:19" ht="24">
      <c r="A46" s="66" t="s">
        <v>62</v>
      </c>
      <c r="B46" s="54" t="s">
        <v>61</v>
      </c>
      <c r="C46" s="63">
        <v>-1.1687298133744548</v>
      </c>
      <c r="D46" s="63">
        <v>1.508024725786683</v>
      </c>
      <c r="E46" s="63">
        <v>-0.11200140761890509</v>
      </c>
      <c r="F46" s="63">
        <v>-3.7777652005612055</v>
      </c>
      <c r="G46" s="63">
        <v>-3.5195674614982408E-2</v>
      </c>
      <c r="H46" s="63">
        <v>-3.3905120931227088</v>
      </c>
      <c r="I46" s="63">
        <v>0.82116422970852909</v>
      </c>
      <c r="J46" s="63">
        <v>4.079131543253169</v>
      </c>
      <c r="K46" s="63">
        <v>1.1771190863848062</v>
      </c>
      <c r="L46" s="64">
        <v>8.8356734603440827</v>
      </c>
      <c r="M46" s="63">
        <v>2.6498614891774963</v>
      </c>
      <c r="N46" s="63">
        <v>18.040742345528283</v>
      </c>
      <c r="O46" s="64">
        <v>11.883330463177018</v>
      </c>
      <c r="P46" s="64">
        <f t="shared" si="0"/>
        <v>7.1604823277334475</v>
      </c>
      <c r="Q46" s="64">
        <f t="shared" si="1"/>
        <v>15.226458644142497</v>
      </c>
      <c r="R46" s="57" t="s">
        <v>60</v>
      </c>
      <c r="S46" s="58" t="s">
        <v>59</v>
      </c>
    </row>
    <row r="47" spans="1:19" ht="30">
      <c r="A47" s="66" t="s">
        <v>66</v>
      </c>
      <c r="B47" s="54" t="s">
        <v>65</v>
      </c>
      <c r="C47" s="63">
        <v>4.1226628633973803</v>
      </c>
      <c r="D47" s="63">
        <v>6.225768646774938</v>
      </c>
      <c r="E47" s="63">
        <v>5.6126005430158159</v>
      </c>
      <c r="F47" s="63">
        <v>7.4058050646151514</v>
      </c>
      <c r="G47" s="63">
        <v>1.8661476400818202</v>
      </c>
      <c r="H47" s="63">
        <v>0.41052366433267196</v>
      </c>
      <c r="I47" s="63">
        <v>6.8078810356920343</v>
      </c>
      <c r="J47" s="63">
        <v>2.3994045600404235</v>
      </c>
      <c r="K47" s="63">
        <v>14.269949885389906</v>
      </c>
      <c r="L47" s="64">
        <v>19.249402306335782</v>
      </c>
      <c r="M47" s="63">
        <v>15.411814475484476</v>
      </c>
      <c r="N47" s="63">
        <v>21.114669586369352</v>
      </c>
      <c r="O47" s="64">
        <v>12.8255392335968</v>
      </c>
      <c r="P47" s="64">
        <f t="shared" si="0"/>
        <v>-3.1235624624946894</v>
      </c>
      <c r="Q47" s="64">
        <f t="shared" si="1"/>
        <v>4.4991114271381463</v>
      </c>
      <c r="R47" s="57" t="s">
        <v>64</v>
      </c>
      <c r="S47" s="58" t="s">
        <v>63</v>
      </c>
    </row>
    <row r="48" spans="1:19">
      <c r="A48" s="66" t="s">
        <v>70</v>
      </c>
      <c r="B48" s="54" t="s">
        <v>69</v>
      </c>
      <c r="C48" s="63">
        <v>-0.8232556761474541</v>
      </c>
      <c r="D48" s="63">
        <v>-3.2179566940757098</v>
      </c>
      <c r="E48" s="63">
        <v>-2.8490641150698082</v>
      </c>
      <c r="F48" s="63">
        <v>-4.1855580664516197</v>
      </c>
      <c r="G48" s="63">
        <v>-4.8668057857542237</v>
      </c>
      <c r="H48" s="63">
        <v>-3.7415874465488344</v>
      </c>
      <c r="I48" s="63">
        <v>-2.7132285031774614</v>
      </c>
      <c r="J48" s="63">
        <v>-6.3947247279605648</v>
      </c>
      <c r="K48" s="63">
        <v>-5.6558051186113403</v>
      </c>
      <c r="L48" s="64">
        <v>-5.8979692063791447</v>
      </c>
      <c r="M48" s="63">
        <v>-4.0492197134775552</v>
      </c>
      <c r="N48" s="63">
        <v>-0.86572027410765029</v>
      </c>
      <c r="O48" s="64">
        <v>7.8583027759902677</v>
      </c>
      <c r="P48" s="64">
        <f t="shared" si="0"/>
        <v>16.541648580469285</v>
      </c>
      <c r="Q48" s="64">
        <f t="shared" si="1"/>
        <v>12.119516721418336</v>
      </c>
      <c r="R48" s="57" t="s">
        <v>68</v>
      </c>
      <c r="S48" s="59" t="s">
        <v>67</v>
      </c>
    </row>
    <row r="49" spans="1:19" ht="48">
      <c r="A49" s="66" t="s">
        <v>74</v>
      </c>
      <c r="B49" s="54" t="s">
        <v>73</v>
      </c>
      <c r="C49" s="63">
        <v>-1.1885487043520868</v>
      </c>
      <c r="D49" s="63">
        <v>-0.27766056006615258</v>
      </c>
      <c r="E49" s="63">
        <v>0.14992145437588533</v>
      </c>
      <c r="F49" s="63">
        <v>0.29773490589070661</v>
      </c>
      <c r="G49" s="63">
        <v>-2.5573601246732096</v>
      </c>
      <c r="H49" s="63">
        <v>-10.299456735487908</v>
      </c>
      <c r="I49" s="63">
        <v>-9.0858516326742773</v>
      </c>
      <c r="J49" s="63">
        <v>-11.173011337255218</v>
      </c>
      <c r="K49" s="63">
        <v>-3.6623733610420715</v>
      </c>
      <c r="L49" s="64">
        <v>5.7483864935715729</v>
      </c>
      <c r="M49" s="63">
        <v>9.1196696175701533</v>
      </c>
      <c r="N49" s="63">
        <v>15.781161395505208</v>
      </c>
      <c r="O49" s="64">
        <v>15.816919090280052</v>
      </c>
      <c r="P49" s="64">
        <f t="shared" si="0"/>
        <v>14.40312362872757</v>
      </c>
      <c r="Q49" s="64">
        <f t="shared" si="1"/>
        <v>15.042325689017161</v>
      </c>
      <c r="R49" s="57" t="s">
        <v>72</v>
      </c>
      <c r="S49" s="59" t="s">
        <v>71</v>
      </c>
    </row>
    <row r="50" spans="1:19" ht="30">
      <c r="A50" s="66" t="s">
        <v>78</v>
      </c>
      <c r="B50" s="54" t="s">
        <v>77</v>
      </c>
      <c r="C50" s="63">
        <v>9.4789838606742904</v>
      </c>
      <c r="D50" s="63">
        <v>11.603777448638027</v>
      </c>
      <c r="E50" s="63">
        <v>8.2695240907948602</v>
      </c>
      <c r="F50" s="63">
        <v>6.8226818510562168</v>
      </c>
      <c r="G50" s="63">
        <v>-2.1845505052034895</v>
      </c>
      <c r="H50" s="63">
        <v>-4.9455111082593106</v>
      </c>
      <c r="I50" s="63">
        <v>-12.694712659079883</v>
      </c>
      <c r="J50" s="63">
        <v>-13.591163218649811</v>
      </c>
      <c r="K50" s="63">
        <v>-13.982602574258649</v>
      </c>
      <c r="L50" s="64">
        <v>-13.563329341466684</v>
      </c>
      <c r="M50" s="63">
        <v>0.93721640989265609</v>
      </c>
      <c r="N50" s="63">
        <v>0.53737227034598534</v>
      </c>
      <c r="O50" s="64">
        <v>0.79750023318720764</v>
      </c>
      <c r="P50" s="64">
        <f>P22/L22*100-100</f>
        <v>1.5078405399107169</v>
      </c>
      <c r="Q50" s="64">
        <f t="shared" si="1"/>
        <v>1.6300581867424029</v>
      </c>
      <c r="R50" s="57" t="s">
        <v>76</v>
      </c>
      <c r="S50" s="58" t="s">
        <v>75</v>
      </c>
    </row>
    <row r="51" spans="1:19">
      <c r="A51" s="66" t="s">
        <v>81</v>
      </c>
      <c r="B51" s="54" t="s">
        <v>134</v>
      </c>
      <c r="C51" s="63">
        <v>4.9086062792267171</v>
      </c>
      <c r="D51" s="63">
        <v>6.7946466891886104</v>
      </c>
      <c r="E51" s="63">
        <v>3.0797996190594858</v>
      </c>
      <c r="F51" s="63">
        <v>0.96013763195563229</v>
      </c>
      <c r="G51" s="63">
        <v>1.493280857344061</v>
      </c>
      <c r="H51" s="63">
        <v>-1.2492484107039132</v>
      </c>
      <c r="I51" s="63">
        <v>-5.9637474288025771</v>
      </c>
      <c r="J51" s="63">
        <v>-7.2889528211303656</v>
      </c>
      <c r="K51" s="63">
        <v>-6.194489333970651</v>
      </c>
      <c r="L51" s="64">
        <v>-5.5890345998558075</v>
      </c>
      <c r="M51" s="63">
        <v>0.77366085078591595</v>
      </c>
      <c r="N51" s="63">
        <v>0.60972972302097694</v>
      </c>
      <c r="O51" s="64">
        <v>1.3179768637846507</v>
      </c>
      <c r="P51" s="64">
        <f t="shared" si="0"/>
        <v>2.2268403804274044</v>
      </c>
      <c r="Q51" s="64">
        <f t="shared" si="1"/>
        <v>1.9559213989970345</v>
      </c>
      <c r="R51" s="57" t="s">
        <v>80</v>
      </c>
      <c r="S51" s="59" t="s">
        <v>79</v>
      </c>
    </row>
    <row r="52" spans="1:19" ht="30">
      <c r="A52" s="66" t="s">
        <v>84</v>
      </c>
      <c r="B52" s="54" t="s">
        <v>135</v>
      </c>
      <c r="C52" s="63">
        <v>18.726552851522186</v>
      </c>
      <c r="D52" s="63">
        <v>20.022903190985801</v>
      </c>
      <c r="E52" s="63">
        <v>17.416986597317191</v>
      </c>
      <c r="F52" s="63">
        <v>16.004662395781736</v>
      </c>
      <c r="G52" s="63">
        <v>4.9233901678126273</v>
      </c>
      <c r="H52" s="63">
        <v>1.7872041678909483</v>
      </c>
      <c r="I52" s="63">
        <v>-3.2690148703322137</v>
      </c>
      <c r="J52" s="63">
        <v>-4.3664786652961851</v>
      </c>
      <c r="K52" s="63">
        <v>-7.5739304261603735</v>
      </c>
      <c r="L52" s="64">
        <v>-6.3386134420370723</v>
      </c>
      <c r="M52" s="63">
        <v>0.13983264570268261</v>
      </c>
      <c r="N52" s="63">
        <v>0.81329114769101374</v>
      </c>
      <c r="O52" s="64">
        <v>0.26546801577210033</v>
      </c>
      <c r="P52" s="64">
        <f t="shared" si="0"/>
        <v>0.29702664688993252</v>
      </c>
      <c r="Q52" s="64">
        <f t="shared" si="1"/>
        <v>7.7064461164511044E-2</v>
      </c>
      <c r="R52" s="57" t="s">
        <v>83</v>
      </c>
      <c r="S52" s="59" t="s">
        <v>82</v>
      </c>
    </row>
    <row r="53" spans="1:19" ht="37.5" customHeight="1">
      <c r="A53" s="66" t="s">
        <v>87</v>
      </c>
      <c r="B53" s="54" t="s">
        <v>136</v>
      </c>
      <c r="C53" s="63">
        <v>4.2726092370162263</v>
      </c>
      <c r="D53" s="63">
        <v>5.4677998702349413</v>
      </c>
      <c r="E53" s="63">
        <v>4.0701774110851687</v>
      </c>
      <c r="F53" s="63">
        <v>2.4367134488984874</v>
      </c>
      <c r="G53" s="63">
        <v>-3.3282192717788774</v>
      </c>
      <c r="H53" s="63">
        <v>-21.35579830051762</v>
      </c>
      <c r="I53" s="63">
        <v>-13.577170099255241</v>
      </c>
      <c r="J53" s="63">
        <v>-11.606174952705899</v>
      </c>
      <c r="K53" s="63">
        <v>-7.3418912078333989</v>
      </c>
      <c r="L53" s="64">
        <v>-4.0100214448032574</v>
      </c>
      <c r="M53" s="63">
        <v>4.6688361995599763</v>
      </c>
      <c r="N53" s="63">
        <v>6.5977170787432415</v>
      </c>
      <c r="O53" s="64">
        <v>1.547878735318136</v>
      </c>
      <c r="P53" s="64">
        <f t="shared" si="0"/>
        <v>6.8816911928757207</v>
      </c>
      <c r="Q53" s="64">
        <f t="shared" si="1"/>
        <v>2.2605243744048664</v>
      </c>
      <c r="R53" s="57" t="s">
        <v>86</v>
      </c>
      <c r="S53" s="58" t="s">
        <v>85</v>
      </c>
    </row>
    <row r="54" spans="1:19" ht="75">
      <c r="A54" s="66" t="s">
        <v>91</v>
      </c>
      <c r="B54" s="54" t="s">
        <v>90</v>
      </c>
      <c r="C54" s="63">
        <v>6.0007257905047879</v>
      </c>
      <c r="D54" s="63">
        <v>4.6943178809681854</v>
      </c>
      <c r="E54" s="63">
        <v>4.2804992703419344</v>
      </c>
      <c r="F54" s="63">
        <v>1.9126802551383975</v>
      </c>
      <c r="G54" s="63">
        <v>0.87627704612019386</v>
      </c>
      <c r="H54" s="63">
        <v>-11.223096170817854</v>
      </c>
      <c r="I54" s="63">
        <v>-10.773620617144445</v>
      </c>
      <c r="J54" s="63">
        <v>-8.6707800836153979</v>
      </c>
      <c r="K54" s="63">
        <v>-9.1788721026426714</v>
      </c>
      <c r="L54" s="64">
        <v>-3.918679386358221</v>
      </c>
      <c r="M54" s="63">
        <v>5.2833230964694167E-2</v>
      </c>
      <c r="N54" s="63">
        <v>1.3140756798589825</v>
      </c>
      <c r="O54" s="64">
        <v>22.135392836657658</v>
      </c>
      <c r="P54" s="64">
        <f t="shared" si="0"/>
        <v>45.732741053471415</v>
      </c>
      <c r="Q54" s="64">
        <f t="shared" si="1"/>
        <v>17.470257796806266</v>
      </c>
      <c r="R54" s="57" t="s">
        <v>89</v>
      </c>
      <c r="S54" s="58" t="s">
        <v>88</v>
      </c>
    </row>
    <row r="55" spans="1:19" ht="30">
      <c r="A55" s="53"/>
      <c r="B55" s="54" t="s">
        <v>93</v>
      </c>
      <c r="C55" s="63">
        <v>5.1671297896570252</v>
      </c>
      <c r="D55" s="63">
        <v>8.3398082566137504</v>
      </c>
      <c r="E55" s="63">
        <v>6.0308228642425519</v>
      </c>
      <c r="F55" s="63">
        <v>8.6448936681648263</v>
      </c>
      <c r="G55" s="63">
        <v>14.289241332966967</v>
      </c>
      <c r="H55" s="63">
        <v>8.6802699966040251</v>
      </c>
      <c r="I55" s="63">
        <v>9.5211467612514866</v>
      </c>
      <c r="J55" s="63">
        <v>11.761169393781444</v>
      </c>
      <c r="K55" s="63">
        <v>11.794336238070485</v>
      </c>
      <c r="L55" s="65">
        <v>16.244121721401839</v>
      </c>
      <c r="M55" s="63">
        <v>9.7134932387446469</v>
      </c>
      <c r="N55" s="63">
        <v>24.172594305208307</v>
      </c>
      <c r="O55" s="65">
        <v>10.578635274896214</v>
      </c>
      <c r="P55" s="65">
        <f t="shared" si="0"/>
        <v>-4.2306303486432455</v>
      </c>
      <c r="Q55" s="65">
        <f t="shared" si="1"/>
        <v>6.5421342001844636</v>
      </c>
      <c r="R55" s="57" t="s">
        <v>92</v>
      </c>
      <c r="S55" s="59"/>
    </row>
    <row r="56" spans="1:19">
      <c r="A56" s="52"/>
      <c r="B56" s="61" t="s">
        <v>95</v>
      </c>
      <c r="C56" s="63">
        <v>116.66762046456998</v>
      </c>
      <c r="D56" s="63">
        <v>93.869430785600741</v>
      </c>
      <c r="E56" s="63">
        <v>59.334679303014809</v>
      </c>
      <c r="F56" s="63">
        <v>62.240350893921828</v>
      </c>
      <c r="G56" s="63">
        <v>-13.231795610707891</v>
      </c>
      <c r="H56" s="63">
        <v>-18.153120247366815</v>
      </c>
      <c r="I56" s="63">
        <v>-15.010133635727854</v>
      </c>
      <c r="J56" s="63">
        <v>-1.323477435207991</v>
      </c>
      <c r="K56" s="63">
        <v>-10.696926936343672</v>
      </c>
      <c r="L56" s="63">
        <v>14.184158701186405</v>
      </c>
      <c r="M56" s="63">
        <v>21.822358346094916</v>
      </c>
      <c r="N56" s="63">
        <v>21.366470536576802</v>
      </c>
      <c r="O56" s="63">
        <v>25.023043497344517</v>
      </c>
      <c r="P56" s="63">
        <f t="shared" si="0"/>
        <v>18.025408043075885</v>
      </c>
      <c r="Q56" s="63">
        <f t="shared" si="1"/>
        <v>31.837418814162987</v>
      </c>
      <c r="R56" s="57" t="s">
        <v>94</v>
      </c>
      <c r="S56" s="59"/>
    </row>
    <row r="57" spans="1:19">
      <c r="A57" s="16"/>
      <c r="B57" s="75" t="s">
        <v>97</v>
      </c>
      <c r="C57" s="63">
        <v>1.8988426773805145</v>
      </c>
      <c r="D57" s="63">
        <v>-2.7036528686910799</v>
      </c>
      <c r="E57" s="63">
        <v>-6.8772296013756602</v>
      </c>
      <c r="F57" s="63">
        <v>-7.0569077264635069</v>
      </c>
      <c r="G57" s="63">
        <v>-7.6605646664466747</v>
      </c>
      <c r="H57" s="63">
        <v>-27.544947499493972</v>
      </c>
      <c r="I57" s="63">
        <v>-21.717935026912983</v>
      </c>
      <c r="J57" s="63">
        <v>-15.853811213779309</v>
      </c>
      <c r="K57" s="63">
        <v>-1.6018489419887061</v>
      </c>
      <c r="L57" s="63">
        <v>36.04598407279164</v>
      </c>
      <c r="M57" s="63">
        <v>39.482114900998738</v>
      </c>
      <c r="N57" s="63">
        <v>29.601064032957673</v>
      </c>
      <c r="O57" s="63">
        <v>32.972436138634777</v>
      </c>
      <c r="P57" s="63">
        <f t="shared" si="0"/>
        <v>38.504754046547106</v>
      </c>
      <c r="Q57" s="63">
        <f t="shared" si="1"/>
        <v>30.672594743459968</v>
      </c>
      <c r="R57" s="76" t="s">
        <v>96</v>
      </c>
      <c r="S57" s="17"/>
    </row>
    <row r="60" spans="1:19" ht="16.5">
      <c r="A60" s="24" t="s">
        <v>10</v>
      </c>
      <c r="B60" s="3"/>
    </row>
    <row r="61" spans="1:19" ht="16.5" customHeight="1">
      <c r="A61" s="26" t="s">
        <v>12</v>
      </c>
      <c r="B61" s="29"/>
      <c r="C61" s="29"/>
    </row>
    <row r="62" spans="1:19" ht="16.5" customHeight="1">
      <c r="A62" s="26" t="s">
        <v>98</v>
      </c>
      <c r="B62" s="29"/>
      <c r="C62" s="29"/>
      <c r="D62" s="29"/>
      <c r="E62" s="29"/>
    </row>
    <row r="63" spans="1:19" ht="16.5">
      <c r="A63" s="19"/>
      <c r="B63" s="19"/>
    </row>
    <row r="64" spans="1:19">
      <c r="A64" s="12"/>
      <c r="B64" s="13"/>
      <c r="C64" s="84">
        <v>2019</v>
      </c>
      <c r="D64" s="85"/>
      <c r="E64" s="85"/>
      <c r="F64" s="86"/>
      <c r="G64" s="84">
        <v>2020</v>
      </c>
      <c r="H64" s="85"/>
      <c r="I64" s="85"/>
      <c r="J64" s="86"/>
      <c r="K64" s="84">
        <v>2021</v>
      </c>
      <c r="L64" s="85"/>
      <c r="M64" s="85"/>
      <c r="N64" s="86"/>
      <c r="O64" s="84" t="s">
        <v>4</v>
      </c>
      <c r="P64" s="85"/>
      <c r="Q64" s="86"/>
      <c r="R64" s="14"/>
      <c r="S64" s="15"/>
    </row>
    <row r="65" spans="1:19" ht="25.5">
      <c r="A65" s="48" t="s">
        <v>25</v>
      </c>
      <c r="B65" s="49" t="s">
        <v>24</v>
      </c>
      <c r="C65" s="49" t="s">
        <v>5</v>
      </c>
      <c r="D65" s="49" t="s">
        <v>6</v>
      </c>
      <c r="E65" s="49" t="s">
        <v>7</v>
      </c>
      <c r="F65" s="49" t="s">
        <v>8</v>
      </c>
      <c r="G65" s="49" t="s">
        <v>5</v>
      </c>
      <c r="H65" s="49" t="s">
        <v>6</v>
      </c>
      <c r="I65" s="49" t="s">
        <v>7</v>
      </c>
      <c r="J65" s="49" t="s">
        <v>8</v>
      </c>
      <c r="K65" s="49" t="s">
        <v>5</v>
      </c>
      <c r="L65" s="49" t="s">
        <v>6</v>
      </c>
      <c r="M65" s="49" t="s">
        <v>7</v>
      </c>
      <c r="N65" s="49" t="s">
        <v>8</v>
      </c>
      <c r="O65" s="49" t="s">
        <v>5</v>
      </c>
      <c r="P65" s="49" t="s">
        <v>6</v>
      </c>
      <c r="Q65" s="49" t="s">
        <v>7</v>
      </c>
      <c r="R65" s="50" t="s">
        <v>23</v>
      </c>
      <c r="S65" s="51" t="s">
        <v>22</v>
      </c>
    </row>
    <row r="66" spans="1:19" ht="30">
      <c r="A66" s="66" t="s">
        <v>30</v>
      </c>
      <c r="B66" s="54" t="s">
        <v>29</v>
      </c>
      <c r="C66" s="63">
        <v>15.178740543590379</v>
      </c>
      <c r="D66" s="63">
        <v>-1.0866667579600318</v>
      </c>
      <c r="E66" s="63">
        <v>0.62738325073787848</v>
      </c>
      <c r="F66" s="63">
        <v>1.0145350739256855</v>
      </c>
      <c r="G66" s="63">
        <v>8.4435415408534027</v>
      </c>
      <c r="H66" s="63">
        <v>0.35464288038151892</v>
      </c>
      <c r="I66" s="63">
        <v>-3.0668166629021556</v>
      </c>
      <c r="J66" s="63">
        <v>-4.6663844422506884</v>
      </c>
      <c r="K66" s="63">
        <v>11.586113052455914</v>
      </c>
      <c r="L66" s="64">
        <v>2.8264971474892633</v>
      </c>
      <c r="M66" s="63">
        <v>-0.60269995730263304</v>
      </c>
      <c r="N66" s="63">
        <v>5.9791257511480316</v>
      </c>
      <c r="O66" s="64">
        <v>8.8137250939177108</v>
      </c>
      <c r="P66" s="64">
        <f>P10/O10*100-100</f>
        <v>-1.3324433521718504</v>
      </c>
      <c r="Q66" s="64">
        <f>Q10/P10*100-100</f>
        <v>4.2025356150701327</v>
      </c>
      <c r="R66" s="57" t="s">
        <v>28</v>
      </c>
      <c r="S66" s="58" t="s">
        <v>27</v>
      </c>
    </row>
    <row r="67" spans="1:19">
      <c r="A67" s="66" t="s">
        <v>34</v>
      </c>
      <c r="B67" s="54" t="s">
        <v>33</v>
      </c>
      <c r="C67" s="63">
        <v>-9.512040089448746</v>
      </c>
      <c r="D67" s="63">
        <v>-7.0153668231301651</v>
      </c>
      <c r="E67" s="63">
        <v>-0.75697129511789285</v>
      </c>
      <c r="F67" s="63">
        <v>-3.1425708133401855</v>
      </c>
      <c r="G67" s="63">
        <v>-5.703470875179832</v>
      </c>
      <c r="H67" s="63">
        <v>-45.337029800454985</v>
      </c>
      <c r="I67" s="63">
        <v>19.408800020556185</v>
      </c>
      <c r="J67" s="63">
        <v>15.457154808272392</v>
      </c>
      <c r="K67" s="63">
        <v>33.255613901867321</v>
      </c>
      <c r="L67" s="64">
        <v>10.972375624156456</v>
      </c>
      <c r="M67" s="63">
        <v>17.947802822505437</v>
      </c>
      <c r="N67" s="63">
        <v>-6.1531113359789344</v>
      </c>
      <c r="O67" s="64">
        <v>31.972275426961033</v>
      </c>
      <c r="P67" s="64">
        <f t="shared" ref="P67:Q85" si="2">P11/O11*100-100</f>
        <v>16.788242802047847</v>
      </c>
      <c r="Q67" s="64">
        <f t="shared" si="2"/>
        <v>7.9622375431672765</v>
      </c>
      <c r="R67" s="57" t="s">
        <v>32</v>
      </c>
      <c r="S67" s="58" t="s">
        <v>31</v>
      </c>
    </row>
    <row r="68" spans="1:19">
      <c r="A68" s="66" t="s">
        <v>38</v>
      </c>
      <c r="B68" s="54" t="s">
        <v>37</v>
      </c>
      <c r="C68" s="63">
        <v>-9.9395114312616215</v>
      </c>
      <c r="D68" s="63">
        <v>6.1564304555017628</v>
      </c>
      <c r="E68" s="63">
        <v>6.5974005719876345</v>
      </c>
      <c r="F68" s="63">
        <v>-4.2193774491475153</v>
      </c>
      <c r="G68" s="63">
        <v>-12.281862006903864</v>
      </c>
      <c r="H68" s="63">
        <v>-27.382829229635675</v>
      </c>
      <c r="I68" s="63">
        <v>15.33711495447163</v>
      </c>
      <c r="J68" s="63">
        <v>11.405147347249084</v>
      </c>
      <c r="K68" s="63">
        <v>8.2133154690633035</v>
      </c>
      <c r="L68" s="64">
        <v>19.8759389946146</v>
      </c>
      <c r="M68" s="63">
        <v>10.12073248683798</v>
      </c>
      <c r="N68" s="63">
        <v>-4.9437640919583847</v>
      </c>
      <c r="O68" s="64">
        <v>17.177016005659553</v>
      </c>
      <c r="P68" s="64">
        <f t="shared" si="2"/>
        <v>34.196912312443317</v>
      </c>
      <c r="Q68" s="64">
        <f t="shared" si="2"/>
        <v>-15.4778318067181</v>
      </c>
      <c r="R68" s="57" t="s">
        <v>36</v>
      </c>
      <c r="S68" s="59" t="s">
        <v>35</v>
      </c>
    </row>
    <row r="69" spans="1:19" ht="62.25" customHeight="1">
      <c r="A69" s="66" t="s">
        <v>42</v>
      </c>
      <c r="B69" s="54" t="s">
        <v>41</v>
      </c>
      <c r="C69" s="63">
        <v>14.667308539950554</v>
      </c>
      <c r="D69" s="63">
        <v>19.030060828420758</v>
      </c>
      <c r="E69" s="63">
        <v>9.2420023325658178</v>
      </c>
      <c r="F69" s="63">
        <v>-15.938030843756835</v>
      </c>
      <c r="G69" s="63">
        <v>3.7274597975867039</v>
      </c>
      <c r="H69" s="63">
        <v>-0.72822283936253029</v>
      </c>
      <c r="I69" s="63">
        <v>18.137280942942112</v>
      </c>
      <c r="J69" s="63">
        <v>-15.910535924554281</v>
      </c>
      <c r="K69" s="63">
        <v>5.8292724001652374</v>
      </c>
      <c r="L69" s="64">
        <v>8.781718247622635</v>
      </c>
      <c r="M69" s="63">
        <v>13.970728311211644</v>
      </c>
      <c r="N69" s="63">
        <v>-22.951950158737166</v>
      </c>
      <c r="O69" s="64">
        <v>5.3990557267865427</v>
      </c>
      <c r="P69" s="64">
        <f t="shared" si="2"/>
        <v>9.6117231238877565</v>
      </c>
      <c r="Q69" s="64">
        <f t="shared" si="2"/>
        <v>16.424718587710885</v>
      </c>
      <c r="R69" s="57" t="s">
        <v>40</v>
      </c>
      <c r="S69" s="59" t="s">
        <v>39</v>
      </c>
    </row>
    <row r="70" spans="1:19">
      <c r="A70" s="66" t="s">
        <v>46</v>
      </c>
      <c r="B70" s="54" t="s">
        <v>45</v>
      </c>
      <c r="C70" s="63">
        <v>-1.6305256863856812</v>
      </c>
      <c r="D70" s="63">
        <v>-4.5279765363941493</v>
      </c>
      <c r="E70" s="63">
        <v>-3.651070870930468</v>
      </c>
      <c r="F70" s="63">
        <v>3.6142264563547855</v>
      </c>
      <c r="G70" s="63">
        <v>2.4900390140912236</v>
      </c>
      <c r="H70" s="63">
        <v>-6.1704451392265156</v>
      </c>
      <c r="I70" s="63">
        <v>-7.0139936763108466</v>
      </c>
      <c r="J70" s="63">
        <v>8.8086283461558992</v>
      </c>
      <c r="K70" s="63">
        <v>5.5923170454061903</v>
      </c>
      <c r="L70" s="64">
        <v>7.6436932926754224</v>
      </c>
      <c r="M70" s="63">
        <v>2.3138936657829845</v>
      </c>
      <c r="N70" s="63">
        <v>9.7535141504031664</v>
      </c>
      <c r="O70" s="64">
        <v>-1.6815236890650027</v>
      </c>
      <c r="P70" s="64">
        <f t="shared" si="2"/>
        <v>-1.4334663778769396</v>
      </c>
      <c r="Q70" s="64">
        <f t="shared" si="2"/>
        <v>10.654363503588755</v>
      </c>
      <c r="R70" s="57" t="s">
        <v>44</v>
      </c>
      <c r="S70" s="58" t="s">
        <v>43</v>
      </c>
    </row>
    <row r="71" spans="1:19" ht="45">
      <c r="A71" s="66" t="s">
        <v>50</v>
      </c>
      <c r="B71" s="54" t="s">
        <v>49</v>
      </c>
      <c r="C71" s="63">
        <v>-16.688158018370785</v>
      </c>
      <c r="D71" s="63">
        <v>-0.46536854243255732</v>
      </c>
      <c r="E71" s="63">
        <v>15.483177024459224</v>
      </c>
      <c r="F71" s="63">
        <v>5.2436825234776023</v>
      </c>
      <c r="G71" s="63">
        <v>-20.40962652285549</v>
      </c>
      <c r="H71" s="63">
        <v>-33.186926089111324</v>
      </c>
      <c r="I71" s="63">
        <v>67.168545622788173</v>
      </c>
      <c r="J71" s="63">
        <v>7.0831518447579782</v>
      </c>
      <c r="K71" s="63">
        <v>-14.641471220442014</v>
      </c>
      <c r="L71" s="64">
        <v>-12.576097491647488</v>
      </c>
      <c r="M71" s="63">
        <v>28.735101766249699</v>
      </c>
      <c r="N71" s="63">
        <v>8.2823278146584407</v>
      </c>
      <c r="O71" s="64">
        <v>-9.9937951281732609</v>
      </c>
      <c r="P71" s="64">
        <f t="shared" si="2"/>
        <v>-2.7309434053745036</v>
      </c>
      <c r="Q71" s="64">
        <f t="shared" si="2"/>
        <v>19.172022368750532</v>
      </c>
      <c r="R71" s="57" t="s">
        <v>48</v>
      </c>
      <c r="S71" s="58" t="s">
        <v>47</v>
      </c>
    </row>
    <row r="72" spans="1:19">
      <c r="A72" s="66" t="s">
        <v>54</v>
      </c>
      <c r="B72" s="54" t="s">
        <v>53</v>
      </c>
      <c r="C72" s="63">
        <v>4.3372770847891644</v>
      </c>
      <c r="D72" s="63">
        <v>-0.8754947273173741</v>
      </c>
      <c r="E72" s="63">
        <v>3.5560082821281043</v>
      </c>
      <c r="F72" s="63">
        <v>-3.19884803060107</v>
      </c>
      <c r="G72" s="63">
        <v>1.6440081207210682</v>
      </c>
      <c r="H72" s="63">
        <v>-30.181491781105535</v>
      </c>
      <c r="I72" s="63">
        <v>-3.7413673819918216</v>
      </c>
      <c r="J72" s="63">
        <v>11.146755947622495</v>
      </c>
      <c r="K72" s="63">
        <v>16.023560591959949</v>
      </c>
      <c r="L72" s="64">
        <v>5.6996503053743339</v>
      </c>
      <c r="M72" s="63">
        <v>8.2432981054799939</v>
      </c>
      <c r="N72" s="63">
        <v>10.514833614125923</v>
      </c>
      <c r="O72" s="64">
        <v>14.675663840811254</v>
      </c>
      <c r="P72" s="64">
        <f t="shared" si="2"/>
        <v>6.9815586150895825</v>
      </c>
      <c r="Q72" s="64">
        <f t="shared" si="2"/>
        <v>2.9670789366334134</v>
      </c>
      <c r="R72" s="57" t="s">
        <v>52</v>
      </c>
      <c r="S72" s="59" t="s">
        <v>51</v>
      </c>
    </row>
    <row r="73" spans="1:19" ht="28.5" customHeight="1">
      <c r="A73" s="66" t="s">
        <v>58</v>
      </c>
      <c r="B73" s="54" t="s">
        <v>57</v>
      </c>
      <c r="C73" s="63">
        <v>-12.54917064871276</v>
      </c>
      <c r="D73" s="63">
        <v>8.9237658231601245</v>
      </c>
      <c r="E73" s="63">
        <v>9.1047912675089862</v>
      </c>
      <c r="F73" s="63">
        <v>7.8245154544110989</v>
      </c>
      <c r="G73" s="63">
        <v>-21.781658684532673</v>
      </c>
      <c r="H73" s="63">
        <v>-34.67010146767791</v>
      </c>
      <c r="I73" s="63">
        <v>61.425581997612994</v>
      </c>
      <c r="J73" s="63">
        <v>10.375203860262076</v>
      </c>
      <c r="K73" s="63">
        <v>-7.8523669928269584</v>
      </c>
      <c r="L73" s="64">
        <v>-9.5112573939855594</v>
      </c>
      <c r="M73" s="63">
        <v>40.315475568617984</v>
      </c>
      <c r="N73" s="63">
        <v>5.251531323644886</v>
      </c>
      <c r="O73" s="64">
        <v>-20.462331929914839</v>
      </c>
      <c r="P73" s="64">
        <f t="shared" si="2"/>
        <v>-11.851497553418483</v>
      </c>
      <c r="Q73" s="64">
        <f t="shared" si="2"/>
        <v>31.883571793677589</v>
      </c>
      <c r="R73" s="57" t="s">
        <v>56</v>
      </c>
      <c r="S73" s="59" t="s">
        <v>55</v>
      </c>
    </row>
    <row r="74" spans="1:19" ht="26.25" customHeight="1">
      <c r="A74" s="66" t="s">
        <v>62</v>
      </c>
      <c r="B74" s="54" t="s">
        <v>61</v>
      </c>
      <c r="C74" s="63">
        <v>1.7720800487707464</v>
      </c>
      <c r="D74" s="63">
        <v>-4.9331342409368517</v>
      </c>
      <c r="E74" s="63">
        <v>9.7439522431275378</v>
      </c>
      <c r="F74" s="63">
        <v>-9.377296108616946</v>
      </c>
      <c r="G74" s="63">
        <v>5.7305111346481112</v>
      </c>
      <c r="H74" s="63">
        <v>-8.1240514611534564</v>
      </c>
      <c r="I74" s="63">
        <v>14.528223594217039</v>
      </c>
      <c r="J74" s="63">
        <v>-6.4488851008797212</v>
      </c>
      <c r="K74" s="63">
        <v>2.7824536726554214</v>
      </c>
      <c r="L74" s="64">
        <v>-1.169544810859577</v>
      </c>
      <c r="M74" s="63">
        <v>8.0188683982510298</v>
      </c>
      <c r="N74" s="63">
        <v>7.5777686374007489</v>
      </c>
      <c r="O74" s="64">
        <v>-2.6264469176470016</v>
      </c>
      <c r="P74" s="64">
        <f t="shared" si="2"/>
        <v>-5.3414015931234076</v>
      </c>
      <c r="Q74" s="64">
        <f t="shared" si="2"/>
        <v>16.149455488750803</v>
      </c>
      <c r="R74" s="57" t="s">
        <v>60</v>
      </c>
      <c r="S74" s="58" t="s">
        <v>59</v>
      </c>
    </row>
    <row r="75" spans="1:19" ht="30">
      <c r="A75" s="66" t="s">
        <v>66</v>
      </c>
      <c r="B75" s="54" t="s">
        <v>65</v>
      </c>
      <c r="C75" s="63">
        <v>2.384499789774793</v>
      </c>
      <c r="D75" s="63">
        <v>-3.8958104720104245</v>
      </c>
      <c r="E75" s="63">
        <v>-1.5647236927971448</v>
      </c>
      <c r="F75" s="63">
        <v>10.892061374045213</v>
      </c>
      <c r="G75" s="63">
        <v>-2.8961743234758472</v>
      </c>
      <c r="H75" s="63">
        <v>-5.2690985140904303</v>
      </c>
      <c r="I75" s="63">
        <v>4.7067866778769627</v>
      </c>
      <c r="J75" s="63">
        <v>6.3150110743521566</v>
      </c>
      <c r="K75" s="63">
        <v>8.3604864833959311</v>
      </c>
      <c r="L75" s="64">
        <v>-1.1410839554465184</v>
      </c>
      <c r="M75" s="63">
        <v>1.3371975429114116</v>
      </c>
      <c r="N75" s="63">
        <v>11.568364962120201</v>
      </c>
      <c r="O75" s="64">
        <v>0.90651475485519484</v>
      </c>
      <c r="P75" s="64">
        <f t="shared" si="2"/>
        <v>-15.115853464817036</v>
      </c>
      <c r="Q75" s="64">
        <f t="shared" si="2"/>
        <v>9.3108640958321018</v>
      </c>
      <c r="R75" s="57" t="s">
        <v>64</v>
      </c>
      <c r="S75" s="58" t="s">
        <v>63</v>
      </c>
    </row>
    <row r="76" spans="1:19">
      <c r="A76" s="66" t="s">
        <v>70</v>
      </c>
      <c r="B76" s="54" t="s">
        <v>69</v>
      </c>
      <c r="C76" s="63">
        <v>-8.2528492262468802</v>
      </c>
      <c r="D76" s="63">
        <v>-0.37203558850751506</v>
      </c>
      <c r="E76" s="63">
        <v>4.4575682276273767</v>
      </c>
      <c r="F76" s="63">
        <v>0.34996380875634259</v>
      </c>
      <c r="G76" s="63">
        <v>-8.9051782066784568</v>
      </c>
      <c r="H76" s="63">
        <v>0.80634608551733322</v>
      </c>
      <c r="I76" s="63">
        <v>5.573521333856462</v>
      </c>
      <c r="J76" s="63">
        <v>-3.4474488017661855</v>
      </c>
      <c r="K76" s="63">
        <v>-8.1860761054599749</v>
      </c>
      <c r="L76" s="64">
        <v>0.54759485157340748</v>
      </c>
      <c r="M76" s="63">
        <v>7.6476422894164813</v>
      </c>
      <c r="N76" s="63">
        <v>-0.24398352830569259</v>
      </c>
      <c r="O76" s="64">
        <v>2.4629241328828329</v>
      </c>
      <c r="P76" s="64">
        <f t="shared" si="2"/>
        <v>8.6423776678594919</v>
      </c>
      <c r="Q76" s="64">
        <f t="shared" si="2"/>
        <v>3.562990370398353</v>
      </c>
      <c r="R76" s="57" t="s">
        <v>68</v>
      </c>
      <c r="S76" s="59" t="s">
        <v>67</v>
      </c>
    </row>
    <row r="77" spans="1:19" ht="52.5" customHeight="1">
      <c r="A77" s="66" t="s">
        <v>74</v>
      </c>
      <c r="B77" s="54" t="s">
        <v>73</v>
      </c>
      <c r="C77" s="63">
        <v>5.3772597131773807</v>
      </c>
      <c r="D77" s="63">
        <v>-3.350949513080792</v>
      </c>
      <c r="E77" s="63">
        <v>-9.5423916965313964</v>
      </c>
      <c r="F77" s="63">
        <v>8.8683226766288925</v>
      </c>
      <c r="G77" s="63">
        <v>2.3775699313110579</v>
      </c>
      <c r="H77" s="63">
        <v>-11.029993175799788</v>
      </c>
      <c r="I77" s="63">
        <v>-8.3185438687464028</v>
      </c>
      <c r="J77" s="63">
        <v>6.368980381985125</v>
      </c>
      <c r="K77" s="63">
        <v>11.033957772600317</v>
      </c>
      <c r="L77" s="64">
        <v>-2.3389407002834304</v>
      </c>
      <c r="M77" s="63">
        <v>-5.3957177520783972</v>
      </c>
      <c r="N77" s="63">
        <v>12.862549238317472</v>
      </c>
      <c r="O77" s="64">
        <v>10.308715865542609</v>
      </c>
      <c r="P77" s="64">
        <f t="shared" si="2"/>
        <v>-3.5311047078644009</v>
      </c>
      <c r="Q77" s="64">
        <f t="shared" si="2"/>
        <v>-4.8671373234413551</v>
      </c>
      <c r="R77" s="57" t="s">
        <v>72</v>
      </c>
      <c r="S77" s="59" t="s">
        <v>71</v>
      </c>
    </row>
    <row r="78" spans="1:19" ht="30">
      <c r="A78" s="66" t="s">
        <v>78</v>
      </c>
      <c r="B78" s="54" t="s">
        <v>77</v>
      </c>
      <c r="C78" s="63">
        <v>4.3944520142272978</v>
      </c>
      <c r="D78" s="63">
        <v>4.6613958472851493</v>
      </c>
      <c r="E78" s="63">
        <v>-0.40578616452066285</v>
      </c>
      <c r="F78" s="63">
        <v>-1.8330206441814454</v>
      </c>
      <c r="G78" s="63">
        <v>-4.408033279182817</v>
      </c>
      <c r="H78" s="63">
        <v>1.7072000419429969</v>
      </c>
      <c r="I78" s="63">
        <v>-8.525083267739447</v>
      </c>
      <c r="J78" s="63">
        <v>-2.8409990410816732</v>
      </c>
      <c r="K78" s="63">
        <v>-4.84107299188328</v>
      </c>
      <c r="L78" s="64">
        <v>2.2029498301950667</v>
      </c>
      <c r="M78" s="63">
        <v>6.8206745578713424</v>
      </c>
      <c r="N78" s="63">
        <v>-3.2258764779615876</v>
      </c>
      <c r="O78" s="64">
        <v>-4.5948610880927703</v>
      </c>
      <c r="P78" s="64">
        <f t="shared" si="2"/>
        <v>2.9231946235924795</v>
      </c>
      <c r="Q78" s="64">
        <f t="shared" si="2"/>
        <v>6.9492889723638172</v>
      </c>
      <c r="R78" s="57" t="s">
        <v>76</v>
      </c>
      <c r="S78" s="58" t="s">
        <v>75</v>
      </c>
    </row>
    <row r="79" spans="1:19">
      <c r="A79" s="66" t="s">
        <v>81</v>
      </c>
      <c r="B79" s="54" t="s">
        <v>134</v>
      </c>
      <c r="C79" s="63">
        <v>1.5690275902826158</v>
      </c>
      <c r="D79" s="63">
        <v>2.7186394405846102</v>
      </c>
      <c r="E79" s="63">
        <v>-1.5255524572986445</v>
      </c>
      <c r="F79" s="63">
        <v>-1.7311603406216562</v>
      </c>
      <c r="G79" s="63">
        <v>2.1053861991273521</v>
      </c>
      <c r="H79" s="63">
        <v>-5.7001199467507035E-2</v>
      </c>
      <c r="I79" s="63">
        <v>-6.2268603337057016</v>
      </c>
      <c r="J79" s="63">
        <v>-3.1160134441181384</v>
      </c>
      <c r="K79" s="63">
        <v>3.3107508286701801</v>
      </c>
      <c r="L79" s="64">
        <v>0.58806710553697883</v>
      </c>
      <c r="M79" s="63">
        <v>9.284974041892724E-2</v>
      </c>
      <c r="N79" s="63">
        <v>-3.2736171378252328</v>
      </c>
      <c r="O79" s="64">
        <v>4.0380119403538259</v>
      </c>
      <c r="P79" s="64">
        <f t="shared" si="2"/>
        <v>1.4903830343750144</v>
      </c>
      <c r="Q79" s="64">
        <f t="shared" si="2"/>
        <v>-0.17241379310344485</v>
      </c>
      <c r="R79" s="57" t="s">
        <v>80</v>
      </c>
      <c r="S79" s="59" t="s">
        <v>79</v>
      </c>
    </row>
    <row r="80" spans="1:19" ht="30">
      <c r="A80" s="66" t="s">
        <v>84</v>
      </c>
      <c r="B80" s="54" t="s">
        <v>135</v>
      </c>
      <c r="C80" s="63">
        <v>12.627663785916084</v>
      </c>
      <c r="D80" s="63">
        <v>7.2028192940276341</v>
      </c>
      <c r="E80" s="63">
        <v>-1.1321326622001493</v>
      </c>
      <c r="F80" s="63">
        <v>-2.8217675033387764</v>
      </c>
      <c r="G80" s="63">
        <v>1.8689772207690396</v>
      </c>
      <c r="H80" s="63">
        <v>3.9985005955531108</v>
      </c>
      <c r="I80" s="63">
        <v>-6.0433353736663236</v>
      </c>
      <c r="J80" s="63">
        <v>-3.9243055544163354</v>
      </c>
      <c r="K80" s="63">
        <v>-1.5476054356474975</v>
      </c>
      <c r="L80" s="64">
        <v>5.3884884496445267</v>
      </c>
      <c r="M80" s="63">
        <v>0.45553474490547785</v>
      </c>
      <c r="N80" s="63">
        <v>-3.2781791175195156</v>
      </c>
      <c r="O80" s="64">
        <v>-1.7367005564722007</v>
      </c>
      <c r="P80" s="64">
        <f t="shared" si="2"/>
        <v>5.4216595552790636</v>
      </c>
      <c r="Q80" s="64">
        <f t="shared" si="2"/>
        <v>0.23522493384298571</v>
      </c>
      <c r="R80" s="57" t="s">
        <v>83</v>
      </c>
      <c r="S80" s="59" t="s">
        <v>82</v>
      </c>
    </row>
    <row r="81" spans="1:19" ht="37.5" customHeight="1">
      <c r="A81" s="66" t="s">
        <v>87</v>
      </c>
      <c r="B81" s="54" t="s">
        <v>136</v>
      </c>
      <c r="C81" s="63">
        <v>-2.3657733003602743E-2</v>
      </c>
      <c r="D81" s="63">
        <v>4.2207624531552312</v>
      </c>
      <c r="E81" s="63">
        <v>0.51478209145660969</v>
      </c>
      <c r="F81" s="63">
        <v>-2.1920376851327035</v>
      </c>
      <c r="G81" s="63">
        <v>-5.6501256996488536</v>
      </c>
      <c r="H81" s="63">
        <v>-15.2145682856234</v>
      </c>
      <c r="I81" s="63">
        <v>10.456609991344791</v>
      </c>
      <c r="J81" s="63">
        <v>3.8611545376028289E-2</v>
      </c>
      <c r="K81" s="63">
        <v>-1.0985109788865515</v>
      </c>
      <c r="L81" s="64">
        <v>-12.165790148911952</v>
      </c>
      <c r="M81" s="63">
        <v>20.443456622866748</v>
      </c>
      <c r="N81" s="63">
        <v>1.8821647174206431</v>
      </c>
      <c r="O81" s="64">
        <v>-1.6950553332837899</v>
      </c>
      <c r="P81" s="64">
        <f t="shared" si="2"/>
        <v>-7.5522895171107933</v>
      </c>
      <c r="Q81" s="64">
        <f t="shared" si="2"/>
        <v>15.235929505400804</v>
      </c>
      <c r="R81" s="57" t="s">
        <v>86</v>
      </c>
      <c r="S81" s="58" t="s">
        <v>85</v>
      </c>
    </row>
    <row r="82" spans="1:19" ht="75">
      <c r="A82" s="66" t="s">
        <v>91</v>
      </c>
      <c r="B82" s="54" t="s">
        <v>90</v>
      </c>
      <c r="C82" s="63">
        <v>4.1329445830711222</v>
      </c>
      <c r="D82" s="63">
        <v>-3.2884733376717605</v>
      </c>
      <c r="E82" s="63">
        <v>-2.3330657003565562</v>
      </c>
      <c r="F82" s="63">
        <v>3.6130074397677276</v>
      </c>
      <c r="G82" s="63">
        <v>3.0739623478848586</v>
      </c>
      <c r="H82" s="63">
        <v>-14.888315141234514</v>
      </c>
      <c r="I82" s="63">
        <v>-1.8385801137181232</v>
      </c>
      <c r="J82" s="63">
        <v>6.0549044813398893</v>
      </c>
      <c r="K82" s="63">
        <v>2.5005307814439419</v>
      </c>
      <c r="L82" s="64">
        <v>-9.9588028666154003</v>
      </c>
      <c r="M82" s="63">
        <v>2.2189132171692307</v>
      </c>
      <c r="N82" s="63">
        <v>7.3918076266662887</v>
      </c>
      <c r="O82" s="64">
        <v>22.472341793018842</v>
      </c>
      <c r="P82" s="64">
        <f t="shared" si="2"/>
        <v>7.4377390633461999</v>
      </c>
      <c r="Q82" s="64">
        <f t="shared" si="2"/>
        <v>-17.604774325047188</v>
      </c>
      <c r="R82" s="57" t="s">
        <v>89</v>
      </c>
      <c r="S82" s="58" t="s">
        <v>88</v>
      </c>
    </row>
    <row r="83" spans="1:19" ht="30">
      <c r="A83" s="53"/>
      <c r="B83" s="54" t="s">
        <v>93</v>
      </c>
      <c r="C83" s="63">
        <v>5.2525443872915076</v>
      </c>
      <c r="D83" s="63">
        <v>5.4018732130388685</v>
      </c>
      <c r="E83" s="63">
        <v>1.6660365830134367</v>
      </c>
      <c r="F83" s="63">
        <v>-3.6720110522988563</v>
      </c>
      <c r="G83" s="63">
        <v>10.720651843325285</v>
      </c>
      <c r="H83" s="63">
        <v>0.22906710499479743</v>
      </c>
      <c r="I83" s="63">
        <v>2.4526430932762793</v>
      </c>
      <c r="J83" s="63">
        <v>-1.7018264644829202</v>
      </c>
      <c r="K83" s="63">
        <v>10.753509898043106</v>
      </c>
      <c r="L83" s="65">
        <v>4.2185165066342449</v>
      </c>
      <c r="M83" s="63">
        <v>-3.3031761189160136</v>
      </c>
      <c r="N83" s="63">
        <v>11.252853801744376</v>
      </c>
      <c r="O83" s="65">
        <v>-1.371377114598701</v>
      </c>
      <c r="P83" s="65">
        <f t="shared" si="2"/>
        <v>-9.7389689515749041</v>
      </c>
      <c r="Q83" s="65">
        <f t="shared" si="2"/>
        <v>7.573914542561667</v>
      </c>
      <c r="R83" s="57" t="s">
        <v>92</v>
      </c>
      <c r="S83" s="59"/>
    </row>
    <row r="84" spans="1:19">
      <c r="A84" s="52"/>
      <c r="B84" s="61" t="s">
        <v>95</v>
      </c>
      <c r="C84" s="63">
        <v>137.92324963193869</v>
      </c>
      <c r="D84" s="63">
        <v>-15.570260308741723</v>
      </c>
      <c r="E84" s="63">
        <v>-17.328916796455658</v>
      </c>
      <c r="F84" s="63">
        <v>-2.3048698784027977</v>
      </c>
      <c r="G84" s="63">
        <v>27.244381803183316</v>
      </c>
      <c r="H84" s="63">
        <v>-20.358951753191675</v>
      </c>
      <c r="I84" s="63">
        <v>-14.15428010335593</v>
      </c>
      <c r="J84" s="63">
        <v>13.427825272668144</v>
      </c>
      <c r="K84" s="63">
        <v>15.157223114020795</v>
      </c>
      <c r="L84" s="63">
        <v>1.8301585843554449</v>
      </c>
      <c r="M84" s="63">
        <v>-8.4117431815101469</v>
      </c>
      <c r="N84" s="63">
        <v>13.003351772860727</v>
      </c>
      <c r="O84" s="63">
        <v>14.672912446874093</v>
      </c>
      <c r="P84" s="63">
        <f t="shared" si="2"/>
        <v>-3.8693533463296887</v>
      </c>
      <c r="Q84" s="63">
        <f t="shared" si="2"/>
        <v>2.3064403914742257</v>
      </c>
      <c r="R84" s="57" t="s">
        <v>94</v>
      </c>
      <c r="S84" s="59"/>
    </row>
    <row r="85" spans="1:19">
      <c r="A85" s="16"/>
      <c r="B85" s="75" t="s">
        <v>97</v>
      </c>
      <c r="C85" s="63">
        <v>-5.2922024289820939</v>
      </c>
      <c r="D85" s="63">
        <v>-2.8431932352098386</v>
      </c>
      <c r="E85" s="63">
        <v>0.97184189986884917</v>
      </c>
      <c r="F85" s="63">
        <v>3.6357360227938784E-2</v>
      </c>
      <c r="G85" s="63">
        <v>-5.9073209695403079</v>
      </c>
      <c r="H85" s="63">
        <v>-23.764949292835354</v>
      </c>
      <c r="I85" s="63">
        <v>9.0922442986650225</v>
      </c>
      <c r="J85" s="63">
        <v>7.5300991972239331</v>
      </c>
      <c r="K85" s="63">
        <v>10.029292808663399</v>
      </c>
      <c r="L85" s="63">
        <v>5.4031237658196574</v>
      </c>
      <c r="M85" s="63">
        <v>11.847601072389253</v>
      </c>
      <c r="N85" s="63">
        <v>-8.7439300578585621E-2</v>
      </c>
      <c r="O85" s="63">
        <v>13.142308590128394</v>
      </c>
      <c r="P85" s="63">
        <f t="shared" si="2"/>
        <v>9.7884204941700972</v>
      </c>
      <c r="Q85" s="63">
        <f t="shared" si="2"/>
        <v>5.5228490066753864</v>
      </c>
      <c r="R85" s="76" t="s">
        <v>96</v>
      </c>
      <c r="S85" s="17"/>
    </row>
    <row r="86" spans="1:19">
      <c r="A86" s="30"/>
      <c r="B86" s="31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32"/>
      <c r="S86" s="33"/>
    </row>
    <row r="88" spans="1:19" ht="16.5">
      <c r="A88" s="24" t="s">
        <v>11</v>
      </c>
      <c r="B88" s="3"/>
    </row>
    <row r="89" spans="1:19" ht="16.5" customHeight="1">
      <c r="A89" s="26" t="s">
        <v>26</v>
      </c>
      <c r="B89" s="29"/>
      <c r="C89" s="29"/>
    </row>
    <row r="90" spans="1:19" ht="16.5" customHeight="1">
      <c r="A90" s="26" t="s">
        <v>98</v>
      </c>
      <c r="B90" s="26"/>
      <c r="C90" s="27"/>
      <c r="D90" s="27"/>
    </row>
    <row r="91" spans="1:19" ht="16.5">
      <c r="A91" s="19"/>
      <c r="B91" s="19"/>
    </row>
    <row r="92" spans="1:19">
      <c r="A92" s="12"/>
      <c r="B92" s="13"/>
      <c r="C92" s="84">
        <v>2019</v>
      </c>
      <c r="D92" s="85"/>
      <c r="E92" s="85"/>
      <c r="F92" s="86"/>
      <c r="G92" s="84">
        <v>2020</v>
      </c>
      <c r="H92" s="85"/>
      <c r="I92" s="85"/>
      <c r="J92" s="86"/>
      <c r="K92" s="84">
        <v>2021</v>
      </c>
      <c r="L92" s="85"/>
      <c r="M92" s="85"/>
      <c r="N92" s="86"/>
      <c r="O92" s="84" t="s">
        <v>4</v>
      </c>
      <c r="P92" s="85"/>
      <c r="Q92" s="86"/>
      <c r="R92" s="14"/>
      <c r="S92" s="15"/>
    </row>
    <row r="93" spans="1:19" ht="25.5">
      <c r="A93" s="48" t="s">
        <v>25</v>
      </c>
      <c r="B93" s="49" t="s">
        <v>24</v>
      </c>
      <c r="C93" s="49" t="s">
        <v>5</v>
      </c>
      <c r="D93" s="49" t="s">
        <v>6</v>
      </c>
      <c r="E93" s="49" t="s">
        <v>7</v>
      </c>
      <c r="F93" s="49" t="s">
        <v>8</v>
      </c>
      <c r="G93" s="49" t="s">
        <v>5</v>
      </c>
      <c r="H93" s="49" t="s">
        <v>6</v>
      </c>
      <c r="I93" s="49" t="s">
        <v>7</v>
      </c>
      <c r="J93" s="49" t="s">
        <v>8</v>
      </c>
      <c r="K93" s="49" t="s">
        <v>5</v>
      </c>
      <c r="L93" s="49" t="s">
        <v>6</v>
      </c>
      <c r="M93" s="49" t="s">
        <v>7</v>
      </c>
      <c r="N93" s="49" t="s">
        <v>8</v>
      </c>
      <c r="O93" s="49" t="s">
        <v>5</v>
      </c>
      <c r="P93" s="49" t="s">
        <v>6</v>
      </c>
      <c r="Q93" s="49" t="s">
        <v>7</v>
      </c>
      <c r="R93" s="50" t="s">
        <v>23</v>
      </c>
      <c r="S93" s="51" t="s">
        <v>22</v>
      </c>
    </row>
    <row r="94" spans="1:19" ht="30">
      <c r="A94" s="66" t="s">
        <v>30</v>
      </c>
      <c r="B94" s="54" t="s">
        <v>29</v>
      </c>
      <c r="C94" s="63">
        <v>0.25635835801069856</v>
      </c>
      <c r="D94" s="63">
        <v>0.26099313614415681</v>
      </c>
      <c r="E94" s="63">
        <v>0.26010277560980283</v>
      </c>
      <c r="F94" s="63">
        <v>0.26264611830126305</v>
      </c>
      <c r="G94" s="63">
        <v>0.30270447747934387</v>
      </c>
      <c r="H94" s="63">
        <v>0.39847549721478848</v>
      </c>
      <c r="I94" s="63">
        <v>0.35406273539589267</v>
      </c>
      <c r="J94" s="63">
        <v>0.31390355771594564</v>
      </c>
      <c r="K94" s="63">
        <v>0.31834502417252369</v>
      </c>
      <c r="L94" s="64">
        <v>0.31056293732547374</v>
      </c>
      <c r="M94" s="63">
        <v>0.27599266472870199</v>
      </c>
      <c r="N94" s="63">
        <v>0.29275059228711092</v>
      </c>
      <c r="O94" s="64">
        <v>0.28217600505050761</v>
      </c>
      <c r="P94" s="64">
        <f>P10/$P$29*100</f>
        <v>0.2535933829602478</v>
      </c>
      <c r="Q94" s="64">
        <f>Q10/$Q$29*100</f>
        <v>0.25042039490413764</v>
      </c>
      <c r="R94" s="57" t="s">
        <v>28</v>
      </c>
      <c r="S94" s="58" t="s">
        <v>27</v>
      </c>
    </row>
    <row r="95" spans="1:19">
      <c r="A95" s="66" t="s">
        <v>34</v>
      </c>
      <c r="B95" s="54" t="s">
        <v>33</v>
      </c>
      <c r="C95" s="63">
        <v>37.507901702378618</v>
      </c>
      <c r="D95" s="63">
        <v>35.897211910979593</v>
      </c>
      <c r="E95" s="63">
        <v>35.28258933455399</v>
      </c>
      <c r="F95" s="63">
        <v>34.161388800750466</v>
      </c>
      <c r="G95" s="63">
        <v>34.235398834286265</v>
      </c>
      <c r="H95" s="63">
        <v>24.547876191971255</v>
      </c>
      <c r="I95" s="63">
        <v>26.86930182783248</v>
      </c>
      <c r="J95" s="63">
        <v>28.850090940921781</v>
      </c>
      <c r="K95" s="63">
        <v>34.940118956708702</v>
      </c>
      <c r="L95" s="64">
        <v>36.786272234504253</v>
      </c>
      <c r="M95" s="63">
        <v>38.792606569023739</v>
      </c>
      <c r="N95" s="63">
        <v>36.437515004971992</v>
      </c>
      <c r="O95" s="64">
        <v>42.596123332115475</v>
      </c>
      <c r="P95" s="64">
        <f>P11/$P$29*100</f>
        <v>45.311940655902241</v>
      </c>
      <c r="Q95" s="64">
        <f t="shared" ref="Q95:Q113" si="3">Q11/$Q$29*100</f>
        <v>46.359424017493588</v>
      </c>
      <c r="R95" s="57" t="s">
        <v>32</v>
      </c>
      <c r="S95" s="58" t="s">
        <v>31</v>
      </c>
    </row>
    <row r="96" spans="1:19">
      <c r="A96" s="66" t="s">
        <v>38</v>
      </c>
      <c r="B96" s="54" t="s">
        <v>37</v>
      </c>
      <c r="C96" s="63">
        <v>7.6651113666553989</v>
      </c>
      <c r="D96" s="63">
        <v>8.375129739473044</v>
      </c>
      <c r="E96" s="63">
        <v>8.8417428352580565</v>
      </c>
      <c r="F96" s="63">
        <v>8.465598463826618</v>
      </c>
      <c r="G96" s="63">
        <v>7.8920755779915215</v>
      </c>
      <c r="H96" s="63">
        <v>7.5175420579312533</v>
      </c>
      <c r="I96" s="63">
        <v>7.9478758374146166</v>
      </c>
      <c r="J96" s="63">
        <v>8.2342924016169317</v>
      </c>
      <c r="K96" s="63">
        <v>8.0983896067586514</v>
      </c>
      <c r="L96" s="64">
        <v>9.2103727457955511</v>
      </c>
      <c r="M96" s="63">
        <v>9.0681693976375719</v>
      </c>
      <c r="N96" s="63">
        <v>8.6274042370821959</v>
      </c>
      <c r="O96" s="64">
        <v>8.9549095117812776</v>
      </c>
      <c r="P96" s="64">
        <f t="shared" ref="P96:P113" si="4">P12/$P$29*100</f>
        <v>10.945791925134667</v>
      </c>
      <c r="Q96" s="64">
        <f t="shared" si="3"/>
        <v>8.7674098530676847</v>
      </c>
      <c r="R96" s="57" t="s">
        <v>36</v>
      </c>
      <c r="S96" s="59" t="s">
        <v>35</v>
      </c>
    </row>
    <row r="97" spans="1:19" ht="65.25" customHeight="1">
      <c r="A97" s="66" t="s">
        <v>42</v>
      </c>
      <c r="B97" s="54" t="s">
        <v>41</v>
      </c>
      <c r="C97" s="63">
        <v>0.7879747971089911</v>
      </c>
      <c r="D97" s="63">
        <v>0.9653743381893074</v>
      </c>
      <c r="E97" s="63">
        <v>1.044443913471014</v>
      </c>
      <c r="F97" s="63">
        <v>0.87766102601545426</v>
      </c>
      <c r="G97" s="63">
        <v>0.96753062756833663</v>
      </c>
      <c r="H97" s="63">
        <v>1.2598992715961939</v>
      </c>
      <c r="I97" s="63">
        <v>1.3643598146251454</v>
      </c>
      <c r="J97" s="63">
        <v>1.0669411306640442</v>
      </c>
      <c r="K97" s="63">
        <v>1.0262140260079442</v>
      </c>
      <c r="L97" s="64">
        <v>1.0591083171972873</v>
      </c>
      <c r="M97" s="63">
        <v>1.0792126528785646</v>
      </c>
      <c r="N97" s="63">
        <v>0.83224000752480598</v>
      </c>
      <c r="O97" s="64">
        <v>0.77700520770695658</v>
      </c>
      <c r="P97" s="64">
        <f t="shared" si="4"/>
        <v>0.77575466802089932</v>
      </c>
      <c r="Q97" s="64">
        <f t="shared" si="3"/>
        <v>0.8559001180087813</v>
      </c>
      <c r="R97" s="57" t="s">
        <v>40</v>
      </c>
      <c r="S97" s="59" t="s">
        <v>39</v>
      </c>
    </row>
    <row r="98" spans="1:19">
      <c r="A98" s="66" t="s">
        <v>46</v>
      </c>
      <c r="B98" s="54" t="s">
        <v>45</v>
      </c>
      <c r="C98" s="63">
        <v>12.530974880845172</v>
      </c>
      <c r="D98" s="63">
        <v>12.313676907292804</v>
      </c>
      <c r="E98" s="63">
        <v>11.749905333365575</v>
      </c>
      <c r="F98" s="63">
        <v>12.170148775690064</v>
      </c>
      <c r="G98" s="63">
        <v>13.256281314128454</v>
      </c>
      <c r="H98" s="63">
        <v>16.315736177466274</v>
      </c>
      <c r="I98" s="63">
        <v>13.906901972059696</v>
      </c>
      <c r="J98" s="63">
        <v>14.072254554037752</v>
      </c>
      <c r="K98" s="63">
        <v>13.504785193862649</v>
      </c>
      <c r="L98" s="64">
        <v>13.791858376241267</v>
      </c>
      <c r="M98" s="63">
        <v>12.616262823974257</v>
      </c>
      <c r="N98" s="63">
        <v>13.858909937679961</v>
      </c>
      <c r="O98" s="64">
        <v>12.069876658820226</v>
      </c>
      <c r="P98" s="64">
        <f t="shared" si="4"/>
        <v>10.836169225785117</v>
      </c>
      <c r="Q98" s="64">
        <f t="shared" si="3"/>
        <v>11.363125804351384</v>
      </c>
      <c r="R98" s="57" t="s">
        <v>44</v>
      </c>
      <c r="S98" s="58" t="s">
        <v>43</v>
      </c>
    </row>
    <row r="99" spans="1:19" ht="41.25" customHeight="1">
      <c r="A99" s="66" t="s">
        <v>50</v>
      </c>
      <c r="B99" s="54" t="s">
        <v>49</v>
      </c>
      <c r="C99" s="63">
        <v>7.044995046373054</v>
      </c>
      <c r="D99" s="63">
        <v>7.2174149080335388</v>
      </c>
      <c r="E99" s="63">
        <v>8.2546776190332203</v>
      </c>
      <c r="F99" s="63">
        <v>8.6843692992822206</v>
      </c>
      <c r="G99" s="63">
        <v>7.3458658321288395</v>
      </c>
      <c r="H99" s="63">
        <v>6.4379819024029326</v>
      </c>
      <c r="I99" s="63">
        <v>9.8653032421269859</v>
      </c>
      <c r="J99" s="63">
        <v>9.8242982472626625</v>
      </c>
      <c r="K99" s="63">
        <v>7.6214944518111363</v>
      </c>
      <c r="L99" s="64">
        <v>6.3214520036753941</v>
      </c>
      <c r="M99" s="63">
        <v>7.275907209461896</v>
      </c>
      <c r="N99" s="63">
        <v>7.885416649205669</v>
      </c>
      <c r="O99" s="64">
        <v>6.2471460543977164</v>
      </c>
      <c r="P99" s="64">
        <f t="shared" si="4"/>
        <v>5.5347731608213646</v>
      </c>
      <c r="Q99" s="64">
        <f t="shared" si="3"/>
        <v>6.2506852035964062</v>
      </c>
      <c r="R99" s="57" t="s">
        <v>48</v>
      </c>
      <c r="S99" s="58" t="s">
        <v>47</v>
      </c>
    </row>
    <row r="100" spans="1:19">
      <c r="A100" s="66" t="s">
        <v>54</v>
      </c>
      <c r="B100" s="54" t="s">
        <v>53</v>
      </c>
      <c r="C100" s="63">
        <v>4.1657801192094599</v>
      </c>
      <c r="D100" s="63">
        <v>4.2501488793378259</v>
      </c>
      <c r="E100" s="63">
        <v>4.3589226884208898</v>
      </c>
      <c r="F100" s="63">
        <v>4.217953839175359</v>
      </c>
      <c r="G100" s="63">
        <v>4.5564621891909196</v>
      </c>
      <c r="H100" s="63">
        <v>4.1729544330874351</v>
      </c>
      <c r="I100" s="63">
        <v>3.6820480712318373</v>
      </c>
      <c r="J100" s="63">
        <v>3.805889712888729</v>
      </c>
      <c r="K100" s="63">
        <v>4.0132301538785704</v>
      </c>
      <c r="L100" s="64">
        <v>4.0245204193607398</v>
      </c>
      <c r="M100" s="63">
        <v>3.8948297442920756</v>
      </c>
      <c r="N100" s="63">
        <v>4.3081316116070667</v>
      </c>
      <c r="O100" s="64">
        <v>4.35617837478864</v>
      </c>
      <c r="P100" s="64">
        <f t="shared" si="4"/>
        <v>4.2448078772112696</v>
      </c>
      <c r="Q100" s="64">
        <f t="shared" si="3"/>
        <v>4.1419983622315453</v>
      </c>
      <c r="R100" s="57" t="s">
        <v>52</v>
      </c>
      <c r="S100" s="59" t="s">
        <v>51</v>
      </c>
    </row>
    <row r="101" spans="1:19" ht="28.5" customHeight="1">
      <c r="A101" s="66" t="s">
        <v>58</v>
      </c>
      <c r="B101" s="54" t="s">
        <v>57</v>
      </c>
      <c r="C101" s="63">
        <v>0.74824024912862985</v>
      </c>
      <c r="D101" s="63">
        <v>0.83886192217966205</v>
      </c>
      <c r="E101" s="63">
        <v>0.9064294876628598</v>
      </c>
      <c r="F101" s="63">
        <v>0.97699799232888918</v>
      </c>
      <c r="G101" s="63">
        <v>0.81216905731602074</v>
      </c>
      <c r="H101" s="63">
        <v>0.69599116959150642</v>
      </c>
      <c r="I101" s="63">
        <v>1.0298695414948313</v>
      </c>
      <c r="J101" s="63">
        <v>1.0571185318398857</v>
      </c>
      <c r="K101" s="63">
        <v>0.8853185186462772</v>
      </c>
      <c r="L101" s="64">
        <v>0.7600472993201709</v>
      </c>
      <c r="M101" s="63">
        <v>0.95349741287460055</v>
      </c>
      <c r="N101" s="63">
        <v>1.0044489112845501</v>
      </c>
      <c r="O101" s="64">
        <v>0.70435966793191918</v>
      </c>
      <c r="P101" s="64">
        <f t="shared" si="4"/>
        <v>0.56552639734230503</v>
      </c>
      <c r="Q101" s="64">
        <f t="shared" si="3"/>
        <v>0.70680086755803528</v>
      </c>
      <c r="R101" s="57" t="s">
        <v>56</v>
      </c>
      <c r="S101" s="59" t="s">
        <v>55</v>
      </c>
    </row>
    <row r="102" spans="1:19" ht="25.5" customHeight="1">
      <c r="A102" s="66" t="s">
        <v>62</v>
      </c>
      <c r="B102" s="54" t="s">
        <v>61</v>
      </c>
      <c r="C102" s="63">
        <v>1.4825102011663633</v>
      </c>
      <c r="D102" s="63">
        <v>1.4506199099557118</v>
      </c>
      <c r="E102" s="63">
        <v>1.5766451232907182</v>
      </c>
      <c r="F102" s="63">
        <v>1.4282791568995443</v>
      </c>
      <c r="G102" s="63">
        <v>1.6049355471435482</v>
      </c>
      <c r="H102" s="63">
        <v>1.9342149624053202</v>
      </c>
      <c r="I102" s="63">
        <v>2.0305953472473148</v>
      </c>
      <c r="J102" s="63">
        <v>1.7666166037430462</v>
      </c>
      <c r="K102" s="63">
        <v>1.6502622583180562</v>
      </c>
      <c r="L102" s="64">
        <v>1.5473561346568121</v>
      </c>
      <c r="M102" s="63">
        <v>1.4943875154420436</v>
      </c>
      <c r="N102" s="63">
        <v>1.6090356734473652</v>
      </c>
      <c r="O102" s="64">
        <v>1.3885346689881555</v>
      </c>
      <c r="P102" s="64">
        <f t="shared" si="4"/>
        <v>1.1971822257225622</v>
      </c>
      <c r="Q102" s="64">
        <f t="shared" si="3"/>
        <v>1.3177436445986201</v>
      </c>
      <c r="R102" s="57" t="s">
        <v>60</v>
      </c>
      <c r="S102" s="58" t="s">
        <v>59</v>
      </c>
    </row>
    <row r="103" spans="1:19" ht="30">
      <c r="A103" s="66" t="s">
        <v>66</v>
      </c>
      <c r="B103" s="54" t="s">
        <v>65</v>
      </c>
      <c r="C103" s="63">
        <v>8.0567373690389292</v>
      </c>
      <c r="D103" s="63">
        <v>7.9694489853484596</v>
      </c>
      <c r="E103" s="63">
        <v>7.7692443569255323</v>
      </c>
      <c r="F103" s="63">
        <v>8.6123439996493865</v>
      </c>
      <c r="G103" s="63">
        <v>8.8879555670583912</v>
      </c>
      <c r="H103" s="63">
        <v>11.044316694538795</v>
      </c>
      <c r="I103" s="63">
        <v>10.600340286079716</v>
      </c>
      <c r="J103" s="63">
        <v>10.480556637815887</v>
      </c>
      <c r="K103" s="63">
        <v>10.321598793381446</v>
      </c>
      <c r="L103" s="64">
        <v>9.6807573827461102</v>
      </c>
      <c r="M103" s="63">
        <v>8.7710493014991986</v>
      </c>
      <c r="N103" s="63">
        <v>9.7942803459353112</v>
      </c>
      <c r="O103" s="64">
        <v>8.7577544898250519</v>
      </c>
      <c r="P103" s="64">
        <f t="shared" si="4"/>
        <v>6.7711559387352818</v>
      </c>
      <c r="Q103" s="64">
        <f t="shared" si="3"/>
        <v>7.0142240619750158</v>
      </c>
      <c r="R103" s="57" t="s">
        <v>64</v>
      </c>
      <c r="S103" s="58" t="s">
        <v>63</v>
      </c>
    </row>
    <row r="104" spans="1:19">
      <c r="A104" s="66" t="s">
        <v>70</v>
      </c>
      <c r="B104" s="54" t="s">
        <v>69</v>
      </c>
      <c r="C104" s="63">
        <v>6.2191648472941656</v>
      </c>
      <c r="D104" s="63">
        <v>6.3773476579509571</v>
      </c>
      <c r="E104" s="63">
        <v>6.597504963337478</v>
      </c>
      <c r="F104" s="63">
        <v>6.6181876446675298</v>
      </c>
      <c r="G104" s="63">
        <v>6.4073276507578854</v>
      </c>
      <c r="H104" s="63">
        <v>8.4724714242880648</v>
      </c>
      <c r="I104" s="63">
        <v>8.1991955378033339</v>
      </c>
      <c r="J104" s="63">
        <v>7.362154902285484</v>
      </c>
      <c r="K104" s="63">
        <v>6.1433488541428849</v>
      </c>
      <c r="L104" s="64">
        <v>5.86034767803101</v>
      </c>
      <c r="M104" s="63">
        <v>5.640287359654665</v>
      </c>
      <c r="N104" s="63">
        <v>5.6314500881174814</v>
      </c>
      <c r="O104" s="64">
        <v>4.983071680192797</v>
      </c>
      <c r="P104" s="64">
        <f t="shared" si="4"/>
        <v>4.9310551421428679</v>
      </c>
      <c r="Q104" s="64">
        <f t="shared" si="3"/>
        <v>4.8394714605302189</v>
      </c>
      <c r="R104" s="57" t="s">
        <v>68</v>
      </c>
      <c r="S104" s="59" t="s">
        <v>67</v>
      </c>
    </row>
    <row r="105" spans="1:19" ht="50.25" customHeight="1">
      <c r="A105" s="66" t="s">
        <v>74</v>
      </c>
      <c r="B105" s="54" t="s">
        <v>73</v>
      </c>
      <c r="C105" s="63">
        <v>3.3900964147615156</v>
      </c>
      <c r="D105" s="63">
        <v>3.3723792542814457</v>
      </c>
      <c r="E105" s="63">
        <v>3.0212122102026431</v>
      </c>
      <c r="F105" s="63">
        <v>3.2879476467790796</v>
      </c>
      <c r="G105" s="63">
        <v>3.57745250328824</v>
      </c>
      <c r="H105" s="63">
        <v>4.1750608241006129</v>
      </c>
      <c r="I105" s="63">
        <v>3.5087338999293083</v>
      </c>
      <c r="J105" s="63">
        <v>3.4708463039976634</v>
      </c>
      <c r="K105" s="63">
        <v>3.5025382070157098</v>
      </c>
      <c r="L105" s="64">
        <v>3.245269962727694</v>
      </c>
      <c r="M105" s="63">
        <v>2.7449532451383352</v>
      </c>
      <c r="N105" s="63">
        <v>3.1007354692701683</v>
      </c>
      <c r="O105" s="64">
        <v>3.0506561804254382</v>
      </c>
      <c r="P105" s="64">
        <f t="shared" si="4"/>
        <v>2.6805507385671445</v>
      </c>
      <c r="Q105" s="64">
        <f t="shared" si="3"/>
        <v>2.4166184642486681</v>
      </c>
      <c r="R105" s="57" t="s">
        <v>72</v>
      </c>
      <c r="S105" s="59" t="s">
        <v>71</v>
      </c>
    </row>
    <row r="106" spans="1:19" ht="30">
      <c r="A106" s="66" t="s">
        <v>78</v>
      </c>
      <c r="B106" s="54" t="s">
        <v>77</v>
      </c>
      <c r="C106" s="63">
        <v>7.849155763653572</v>
      </c>
      <c r="D106" s="63">
        <v>8.4554404966761521</v>
      </c>
      <c r="E106" s="63">
        <v>8.340077125009147</v>
      </c>
      <c r="F106" s="63">
        <v>8.1842262209580525</v>
      </c>
      <c r="G106" s="63">
        <v>8.3146349812847848</v>
      </c>
      <c r="H106" s="63">
        <v>11.092774720720332</v>
      </c>
      <c r="I106" s="63">
        <v>9.3014003922186639</v>
      </c>
      <c r="J106" s="63">
        <v>8.4042958796990241</v>
      </c>
      <c r="K106" s="63">
        <v>7.2684624044764004</v>
      </c>
      <c r="L106" s="64">
        <v>7.0477825696875236</v>
      </c>
      <c r="M106" s="63">
        <v>6.7310240095715184</v>
      </c>
      <c r="N106" s="63">
        <v>6.5195901733689858</v>
      </c>
      <c r="O106" s="64">
        <v>5.5097346652074695</v>
      </c>
      <c r="P106" s="64">
        <f t="shared" si="4"/>
        <v>5.1652031308858755</v>
      </c>
      <c r="Q106" s="64">
        <f t="shared" si="3"/>
        <v>5.2350254702763568</v>
      </c>
      <c r="R106" s="57" t="s">
        <v>76</v>
      </c>
      <c r="S106" s="58" t="s">
        <v>75</v>
      </c>
    </row>
    <row r="107" spans="1:19">
      <c r="A107" s="66" t="s">
        <v>81</v>
      </c>
      <c r="B107" s="54" t="s">
        <v>134</v>
      </c>
      <c r="C107" s="63">
        <v>1.815181373497601</v>
      </c>
      <c r="D107" s="63">
        <v>1.9190931364691188</v>
      </c>
      <c r="E107" s="63">
        <v>1.8716271075276081</v>
      </c>
      <c r="F107" s="63">
        <v>1.83855779023897</v>
      </c>
      <c r="G107" s="63">
        <v>1.9951249678095928</v>
      </c>
      <c r="H107" s="63">
        <v>2.6155786664409848</v>
      </c>
      <c r="I107" s="63">
        <v>2.248290198566862</v>
      </c>
      <c r="J107" s="63">
        <v>2.0256962375916445</v>
      </c>
      <c r="K107" s="63">
        <v>1.9020044018671289</v>
      </c>
      <c r="L107" s="64">
        <v>1.8151164744899033</v>
      </c>
      <c r="M107" s="63">
        <v>1.6243547362709281</v>
      </c>
      <c r="N107" s="63">
        <v>1.5725546119992353</v>
      </c>
      <c r="O107" s="64">
        <v>1.4492269494279033</v>
      </c>
      <c r="P107" s="64">
        <f t="shared" si="4"/>
        <v>1.339691358516147</v>
      </c>
      <c r="Q107" s="64">
        <f t="shared" si="3"/>
        <v>1.2673857448110097</v>
      </c>
      <c r="R107" s="57" t="s">
        <v>80</v>
      </c>
      <c r="S107" s="59" t="s">
        <v>79</v>
      </c>
    </row>
    <row r="108" spans="1:19" ht="30">
      <c r="A108" s="66" t="s">
        <v>84</v>
      </c>
      <c r="B108" s="54" t="s">
        <v>135</v>
      </c>
      <c r="C108" s="63">
        <v>2.0330949951992512</v>
      </c>
      <c r="D108" s="63">
        <v>2.2433169907033648</v>
      </c>
      <c r="E108" s="63">
        <v>2.1965724548576424</v>
      </c>
      <c r="F108" s="63">
        <v>2.1338144885189916</v>
      </c>
      <c r="G108" s="63">
        <v>2.3101637849414538</v>
      </c>
      <c r="H108" s="63">
        <v>3.1514843570698869</v>
      </c>
      <c r="I108" s="63">
        <v>2.7142439017177287</v>
      </c>
      <c r="J108" s="63">
        <v>2.4251151045060468</v>
      </c>
      <c r="K108" s="63">
        <v>2.1699529556005754</v>
      </c>
      <c r="L108" s="64">
        <v>2.1696516557296057</v>
      </c>
      <c r="M108" s="63">
        <v>1.9486651049889281</v>
      </c>
      <c r="N108" s="63">
        <v>1.8864338570172445</v>
      </c>
      <c r="O108" s="64">
        <v>1.6362139025464155</v>
      </c>
      <c r="P108" s="64">
        <f t="shared" si="4"/>
        <v>1.5711345897632467</v>
      </c>
      <c r="Q108" s="64">
        <f t="shared" si="3"/>
        <v>1.4924069098655379</v>
      </c>
      <c r="R108" s="57" t="s">
        <v>83</v>
      </c>
      <c r="S108" s="59" t="s">
        <v>82</v>
      </c>
    </row>
    <row r="109" spans="1:19" ht="38.25" customHeight="1">
      <c r="A109" s="66" t="s">
        <v>87</v>
      </c>
      <c r="B109" s="54" t="s">
        <v>136</v>
      </c>
      <c r="C109" s="63">
        <v>1.2817837052312546</v>
      </c>
      <c r="D109" s="63">
        <v>1.3749780330125516</v>
      </c>
      <c r="E109" s="63">
        <v>1.3687540483400433</v>
      </c>
      <c r="F109" s="63">
        <v>1.3382638863616851</v>
      </c>
      <c r="G109" s="63">
        <v>1.3419219301647249</v>
      </c>
      <c r="H109" s="63">
        <v>1.4924293893768343</v>
      </c>
      <c r="I109" s="63">
        <v>1.5110945059550407</v>
      </c>
      <c r="J109" s="63">
        <v>1.4058184398428497</v>
      </c>
      <c r="K109" s="63">
        <v>1.26364110360663</v>
      </c>
      <c r="L109" s="64">
        <v>1.0530135531584459</v>
      </c>
      <c r="M109" s="63">
        <v>1.1339411037617604</v>
      </c>
      <c r="N109" s="63">
        <v>1.1562947992181571</v>
      </c>
      <c r="O109" s="64">
        <v>0.96501257915005312</v>
      </c>
      <c r="P109" s="64">
        <f t="shared" si="4"/>
        <v>0.81259210332065601</v>
      </c>
      <c r="Q109" s="64">
        <f t="shared" si="3"/>
        <v>0.88738891355161198</v>
      </c>
      <c r="R109" s="57" t="s">
        <v>86</v>
      </c>
      <c r="S109" s="58" t="s">
        <v>85</v>
      </c>
    </row>
    <row r="110" spans="1:19" ht="75">
      <c r="A110" s="66" t="s">
        <v>91</v>
      </c>
      <c r="B110" s="54" t="s">
        <v>90</v>
      </c>
      <c r="C110" s="63">
        <v>0.6848173316777092</v>
      </c>
      <c r="D110" s="63">
        <v>0.68167874013923491</v>
      </c>
      <c r="E110" s="63">
        <v>0.65936672515754968</v>
      </c>
      <c r="F110" s="63">
        <v>0.68294139452988989</v>
      </c>
      <c r="G110" s="63">
        <v>0.74812914576274381</v>
      </c>
      <c r="H110" s="63">
        <v>0.83523958464202708</v>
      </c>
      <c r="I110" s="63">
        <v>0.75155025089801908</v>
      </c>
      <c r="J110" s="63">
        <v>0.74123980789533361</v>
      </c>
      <c r="K110" s="63">
        <v>0.69052042239087252</v>
      </c>
      <c r="L110" s="64">
        <v>0.58988086174052146</v>
      </c>
      <c r="M110" s="63">
        <v>0.53909945351173316</v>
      </c>
      <c r="N110" s="63">
        <v>0.57945531971044972</v>
      </c>
      <c r="O110" s="64">
        <v>0.63424409975098672</v>
      </c>
      <c r="P110" s="64">
        <f t="shared" si="4"/>
        <v>0.6206642903213262</v>
      </c>
      <c r="Q110" s="64">
        <f t="shared" si="3"/>
        <v>0.48463223605889366</v>
      </c>
      <c r="R110" s="57" t="s">
        <v>89</v>
      </c>
      <c r="S110" s="58" t="s">
        <v>88</v>
      </c>
    </row>
    <row r="111" spans="1:19" ht="30">
      <c r="A111" s="53"/>
      <c r="B111" s="54" t="s">
        <v>93</v>
      </c>
      <c r="C111" s="63">
        <v>-4.1894242961885499</v>
      </c>
      <c r="D111" s="63">
        <v>-4.5449534953480715</v>
      </c>
      <c r="E111" s="63">
        <v>-4.5762006479427404</v>
      </c>
      <c r="F111" s="63">
        <v>-4.4065599455018649</v>
      </c>
      <c r="G111" s="63">
        <v>-5.1852832184182196</v>
      </c>
      <c r="H111" s="63">
        <v>-6.8172854197157324</v>
      </c>
      <c r="I111" s="63">
        <v>-6.4023699802065499</v>
      </c>
      <c r="J111" s="63">
        <v>-5.8526987332043303</v>
      </c>
      <c r="K111" s="63">
        <v>-5.8912214241476271</v>
      </c>
      <c r="L111" s="65">
        <v>-5.8250110177082597</v>
      </c>
      <c r="M111" s="63">
        <v>-5.0359601733448001</v>
      </c>
      <c r="N111" s="63">
        <v>-5.6075526139505767</v>
      </c>
      <c r="O111" s="65">
        <v>-4.899084683274447</v>
      </c>
      <c r="P111" s="65">
        <f t="shared" si="4"/>
        <v>-4.0277146962814703</v>
      </c>
      <c r="Q111" s="65">
        <f t="shared" si="3"/>
        <v>-4.1060020708140037</v>
      </c>
      <c r="R111" s="57" t="s">
        <v>92</v>
      </c>
      <c r="S111" s="59"/>
    </row>
    <row r="112" spans="1:19">
      <c r="A112" s="52"/>
      <c r="B112" s="61" t="s">
        <v>95</v>
      </c>
      <c r="C112" s="63">
        <v>0.66954577495817447</v>
      </c>
      <c r="D112" s="63">
        <v>0.58183854918116673</v>
      </c>
      <c r="E112" s="63">
        <v>0.47638254591895529</v>
      </c>
      <c r="F112" s="63">
        <v>0.46523340152840659</v>
      </c>
      <c r="G112" s="63">
        <v>0.62914923011715462</v>
      </c>
      <c r="H112" s="63">
        <v>0.65725809487122955</v>
      </c>
      <c r="I112" s="63">
        <v>0.51720261760906805</v>
      </c>
      <c r="J112" s="63">
        <v>0.54556973887960958</v>
      </c>
      <c r="K112" s="63">
        <v>0.57099609150146691</v>
      </c>
      <c r="L112" s="63">
        <v>0.55164041132049224</v>
      </c>
      <c r="M112" s="63">
        <v>0.45171986863427638</v>
      </c>
      <c r="N112" s="63">
        <v>0.51090532422281487</v>
      </c>
      <c r="O112" s="63">
        <v>0.53686065516746684</v>
      </c>
      <c r="P112" s="63">
        <f t="shared" si="4"/>
        <v>0.47007472838997788</v>
      </c>
      <c r="Q112" s="63">
        <f t="shared" si="3"/>
        <v>0.45574652913820984</v>
      </c>
      <c r="R112" s="57" t="s">
        <v>94</v>
      </c>
      <c r="S112" s="59"/>
    </row>
    <row r="113" spans="1:19">
      <c r="A113" s="94" t="s">
        <v>97</v>
      </c>
      <c r="B113" s="95"/>
      <c r="C113" s="63">
        <v>100</v>
      </c>
      <c r="D113" s="63">
        <v>100</v>
      </c>
      <c r="E113" s="63">
        <v>100</v>
      </c>
      <c r="F113" s="63">
        <v>100</v>
      </c>
      <c r="G113" s="63">
        <v>100</v>
      </c>
      <c r="H113" s="63">
        <v>100</v>
      </c>
      <c r="I113" s="63">
        <v>100</v>
      </c>
      <c r="J113" s="63">
        <v>100</v>
      </c>
      <c r="K113" s="63">
        <v>100</v>
      </c>
      <c r="L113" s="63">
        <v>100</v>
      </c>
      <c r="M113" s="63">
        <v>100</v>
      </c>
      <c r="N113" s="63">
        <v>100</v>
      </c>
      <c r="O113" s="63">
        <v>100</v>
      </c>
      <c r="P113" s="63">
        <f t="shared" si="4"/>
        <v>100</v>
      </c>
      <c r="Q113" s="63">
        <f t="shared" si="3"/>
        <v>100</v>
      </c>
      <c r="R113" s="101" t="s">
        <v>96</v>
      </c>
      <c r="S113" s="102"/>
    </row>
    <row r="115" spans="1:19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9" ht="16.5">
      <c r="A116" s="24" t="s">
        <v>14</v>
      </c>
      <c r="B116" s="3"/>
      <c r="C116" s="1"/>
      <c r="D116" s="1"/>
      <c r="E116" s="4"/>
      <c r="F116" s="1"/>
      <c r="G116" s="1"/>
      <c r="J116" s="1"/>
      <c r="K116" s="1"/>
      <c r="O116" s="1"/>
    </row>
    <row r="117" spans="1:19" ht="16.5" customHeight="1">
      <c r="A117" s="26" t="s">
        <v>1</v>
      </c>
      <c r="B117" s="26"/>
      <c r="C117" s="26"/>
      <c r="D117" s="26"/>
      <c r="E117" s="21"/>
      <c r="F117" s="21"/>
      <c r="G117" s="5"/>
      <c r="I117" s="20"/>
      <c r="J117" s="21"/>
      <c r="K117" s="21"/>
      <c r="O117" s="21"/>
    </row>
    <row r="118" spans="1:19" ht="16.5" customHeight="1">
      <c r="A118" s="26" t="s">
        <v>125</v>
      </c>
      <c r="B118" s="29"/>
      <c r="C118" s="29"/>
      <c r="D118" s="8"/>
      <c r="E118" s="8"/>
      <c r="F118" s="8"/>
      <c r="G118" s="8"/>
      <c r="J118" s="21"/>
      <c r="K118" s="21"/>
      <c r="O118" s="21"/>
    </row>
    <row r="119" spans="1:19">
      <c r="A119" s="23"/>
      <c r="B119" s="23"/>
      <c r="C119" s="6"/>
      <c r="D119" s="6"/>
      <c r="E119" s="6"/>
      <c r="F119" s="6"/>
      <c r="G119" s="6"/>
      <c r="J119" s="7"/>
      <c r="K119" s="7"/>
      <c r="O119" s="7"/>
    </row>
    <row r="120" spans="1:19">
      <c r="A120" s="12"/>
      <c r="B120" s="13"/>
      <c r="C120" s="84">
        <v>2019</v>
      </c>
      <c r="D120" s="85"/>
      <c r="E120" s="85"/>
      <c r="F120" s="86"/>
      <c r="G120" s="84">
        <v>2020</v>
      </c>
      <c r="H120" s="85"/>
      <c r="I120" s="85"/>
      <c r="J120" s="86"/>
      <c r="K120" s="84" t="s">
        <v>3</v>
      </c>
      <c r="L120" s="85"/>
      <c r="M120" s="85"/>
      <c r="N120" s="86"/>
      <c r="O120" s="84" t="s">
        <v>4</v>
      </c>
      <c r="P120" s="85"/>
      <c r="Q120" s="86"/>
      <c r="R120" s="14"/>
      <c r="S120" s="15"/>
    </row>
    <row r="121" spans="1:19" ht="29.25" customHeight="1">
      <c r="A121" s="48" t="s">
        <v>25</v>
      </c>
      <c r="B121" s="49" t="s">
        <v>24</v>
      </c>
      <c r="C121" s="49" t="s">
        <v>5</v>
      </c>
      <c r="D121" s="49" t="s">
        <v>6</v>
      </c>
      <c r="E121" s="49" t="s">
        <v>7</v>
      </c>
      <c r="F121" s="49" t="s">
        <v>8</v>
      </c>
      <c r="G121" s="49" t="s">
        <v>5</v>
      </c>
      <c r="H121" s="49" t="s">
        <v>6</v>
      </c>
      <c r="I121" s="49" t="s">
        <v>7</v>
      </c>
      <c r="J121" s="49" t="s">
        <v>8</v>
      </c>
      <c r="K121" s="49" t="s">
        <v>5</v>
      </c>
      <c r="L121" s="49" t="s">
        <v>6</v>
      </c>
      <c r="M121" s="49" t="s">
        <v>7</v>
      </c>
      <c r="N121" s="49" t="s">
        <v>8</v>
      </c>
      <c r="O121" s="49" t="s">
        <v>5</v>
      </c>
      <c r="P121" s="49" t="s">
        <v>6</v>
      </c>
      <c r="Q121" s="49" t="s">
        <v>7</v>
      </c>
      <c r="R121" s="50" t="s">
        <v>23</v>
      </c>
      <c r="S121" s="51" t="s">
        <v>22</v>
      </c>
    </row>
    <row r="122" spans="1:19" ht="30">
      <c r="A122" s="66" t="s">
        <v>30</v>
      </c>
      <c r="B122" s="54" t="s">
        <v>29</v>
      </c>
      <c r="C122" s="55">
        <v>391.11684335075483</v>
      </c>
      <c r="D122" s="55">
        <v>383.16915427484025</v>
      </c>
      <c r="E122" s="55">
        <v>361.11163003143378</v>
      </c>
      <c r="F122" s="55">
        <v>363.91526908828087</v>
      </c>
      <c r="G122" s="55">
        <v>458.86088303632118</v>
      </c>
      <c r="H122" s="55">
        <v>460.81788678105414</v>
      </c>
      <c r="I122" s="55">
        <v>438.1206399551296</v>
      </c>
      <c r="J122" s="55">
        <v>419.32894614830263</v>
      </c>
      <c r="K122" s="55">
        <v>455.64245118597194</v>
      </c>
      <c r="L122" s="56">
        <v>456.60105248953539</v>
      </c>
      <c r="M122" s="55">
        <v>432.88496371311624</v>
      </c>
      <c r="N122" s="55">
        <v>440.28315874719232</v>
      </c>
      <c r="O122" s="56">
        <v>481.83621168165479</v>
      </c>
      <c r="P122" s="56">
        <v>486.15236282500831</v>
      </c>
      <c r="Q122" s="56">
        <v>489.52711798130059</v>
      </c>
      <c r="R122" s="57" t="s">
        <v>28</v>
      </c>
      <c r="S122" s="58" t="s">
        <v>27</v>
      </c>
    </row>
    <row r="123" spans="1:19">
      <c r="A123" s="66" t="s">
        <v>34</v>
      </c>
      <c r="B123" s="54" t="s">
        <v>33</v>
      </c>
      <c r="C123" s="55">
        <v>64178.480308563609</v>
      </c>
      <c r="D123" s="55">
        <v>63448.516691718578</v>
      </c>
      <c r="E123" s="55">
        <v>65382.49334703503</v>
      </c>
      <c r="F123" s="55">
        <v>62399.014245643964</v>
      </c>
      <c r="G123" s="55">
        <v>64320.96281909589</v>
      </c>
      <c r="H123" s="55">
        <v>62733.036188243794</v>
      </c>
      <c r="I123" s="55">
        <v>63151.036072218179</v>
      </c>
      <c r="J123" s="55">
        <v>60455.968006155868</v>
      </c>
      <c r="K123" s="55">
        <v>62865.616007013246</v>
      </c>
      <c r="L123" s="56">
        <v>63146.08379066315</v>
      </c>
      <c r="M123" s="55">
        <v>62684.759849051894</v>
      </c>
      <c r="N123" s="55">
        <v>61253.478394520302</v>
      </c>
      <c r="O123" s="56">
        <v>61732.377547869386</v>
      </c>
      <c r="P123" s="56">
        <v>63883.501888431543</v>
      </c>
      <c r="Q123" s="56">
        <v>64377.305856279017</v>
      </c>
      <c r="R123" s="57" t="s">
        <v>32</v>
      </c>
      <c r="S123" s="58" t="s">
        <v>31</v>
      </c>
    </row>
    <row r="124" spans="1:19">
      <c r="A124" s="66" t="s">
        <v>38</v>
      </c>
      <c r="B124" s="54" t="s">
        <v>37</v>
      </c>
      <c r="C124" s="55">
        <v>12893.311292515838</v>
      </c>
      <c r="D124" s="55">
        <v>13177.366189124694</v>
      </c>
      <c r="E124" s="55">
        <v>14214.263295710805</v>
      </c>
      <c r="F124" s="55">
        <v>13781.140781862621</v>
      </c>
      <c r="G124" s="55">
        <v>12645.454208576613</v>
      </c>
      <c r="H124" s="55">
        <v>11654.444844534632</v>
      </c>
      <c r="I124" s="55">
        <v>12701.473773455398</v>
      </c>
      <c r="J124" s="55">
        <v>13399.335054062325</v>
      </c>
      <c r="K124" s="55">
        <v>12754.319087519121</v>
      </c>
      <c r="L124" s="56">
        <v>13212.888543274896</v>
      </c>
      <c r="M124" s="55">
        <v>13480.656103650279</v>
      </c>
      <c r="N124" s="55">
        <v>12904.897337230592</v>
      </c>
      <c r="O124" s="56">
        <v>12264.342714979262</v>
      </c>
      <c r="P124" s="56">
        <v>14029.363681247005</v>
      </c>
      <c r="Q124" s="56">
        <v>13818.0993848535</v>
      </c>
      <c r="R124" s="57" t="s">
        <v>36</v>
      </c>
      <c r="S124" s="59" t="s">
        <v>35</v>
      </c>
    </row>
    <row r="125" spans="1:19" ht="60">
      <c r="A125" s="66" t="s">
        <v>42</v>
      </c>
      <c r="B125" s="54" t="s">
        <v>41</v>
      </c>
      <c r="C125" s="55">
        <v>1142.3562951577985</v>
      </c>
      <c r="D125" s="55">
        <v>1708.6719863993337</v>
      </c>
      <c r="E125" s="55">
        <v>2067.2244364088456</v>
      </c>
      <c r="F125" s="55">
        <v>1661.2467571766144</v>
      </c>
      <c r="G125" s="55">
        <v>1199.9200912285314</v>
      </c>
      <c r="H125" s="55">
        <v>1364.3436650609756</v>
      </c>
      <c r="I125" s="55">
        <v>1657.1445107367695</v>
      </c>
      <c r="J125" s="55">
        <v>1233.9696754880179</v>
      </c>
      <c r="K125" s="55">
        <v>1191.1207496950872</v>
      </c>
      <c r="L125" s="56">
        <v>1419.1802186103034</v>
      </c>
      <c r="M125" s="55">
        <v>1643.1299922154783</v>
      </c>
      <c r="N125" s="55">
        <v>1263.5559689804495</v>
      </c>
      <c r="O125" s="56">
        <v>1211.1000633049803</v>
      </c>
      <c r="P125" s="56">
        <v>1437.6549633800855</v>
      </c>
      <c r="Q125" s="56">
        <v>1702.2826719352356</v>
      </c>
      <c r="R125" s="57" t="s">
        <v>40</v>
      </c>
      <c r="S125" s="59" t="s">
        <v>39</v>
      </c>
    </row>
    <row r="126" spans="1:19">
      <c r="A126" s="66" t="s">
        <v>46</v>
      </c>
      <c r="B126" s="54" t="s">
        <v>45</v>
      </c>
      <c r="C126" s="55">
        <v>20968.947657521287</v>
      </c>
      <c r="D126" s="55">
        <v>19622.261903166342</v>
      </c>
      <c r="E126" s="55">
        <v>20110.076394877204</v>
      </c>
      <c r="F126" s="55">
        <v>20513.744735056014</v>
      </c>
      <c r="G126" s="55">
        <v>20360.801379213506</v>
      </c>
      <c r="H126" s="55">
        <v>19021.002866022158</v>
      </c>
      <c r="I126" s="55">
        <v>19208.484457104812</v>
      </c>
      <c r="J126" s="55">
        <v>19551.452841933129</v>
      </c>
      <c r="K126" s="55">
        <v>19672.837641018436</v>
      </c>
      <c r="L126" s="56">
        <v>19130.621685871134</v>
      </c>
      <c r="M126" s="55">
        <v>20124.200889528995</v>
      </c>
      <c r="N126" s="55">
        <v>20469.446379473309</v>
      </c>
      <c r="O126" s="56">
        <v>21497.021437307976</v>
      </c>
      <c r="P126" s="56">
        <v>19245.405415986359</v>
      </c>
      <c r="Q126" s="56">
        <v>21033.62481782525</v>
      </c>
      <c r="R126" s="57" t="s">
        <v>44</v>
      </c>
      <c r="S126" s="58" t="s">
        <v>43</v>
      </c>
    </row>
    <row r="127" spans="1:19" ht="45">
      <c r="A127" s="66" t="s">
        <v>50</v>
      </c>
      <c r="B127" s="54" t="s">
        <v>49</v>
      </c>
      <c r="C127" s="55">
        <v>11524.457452432482</v>
      </c>
      <c r="D127" s="55">
        <v>11217.72060897837</v>
      </c>
      <c r="E127" s="55">
        <v>13109.923347091282</v>
      </c>
      <c r="F127" s="55">
        <v>13777.503281887683</v>
      </c>
      <c r="G127" s="55">
        <v>11007.330655507518</v>
      </c>
      <c r="H127" s="55">
        <v>7742.7312886133041</v>
      </c>
      <c r="I127" s="55">
        <v>12801.443860508429</v>
      </c>
      <c r="J127" s="55">
        <v>13786.058478311692</v>
      </c>
      <c r="K127" s="55">
        <v>11407.988985906482</v>
      </c>
      <c r="L127" s="56">
        <v>9765.7962364618033</v>
      </c>
      <c r="M127" s="55">
        <v>12365.612482289749</v>
      </c>
      <c r="N127" s="55">
        <v>13201.133745478053</v>
      </c>
      <c r="O127" s="56">
        <v>11835.15061026136</v>
      </c>
      <c r="P127" s="56">
        <v>11494.901103895685</v>
      </c>
      <c r="Q127" s="56">
        <v>13685.769250625133</v>
      </c>
      <c r="R127" s="57" t="s">
        <v>48</v>
      </c>
      <c r="S127" s="58" t="s">
        <v>47</v>
      </c>
    </row>
    <row r="128" spans="1:19">
      <c r="A128" s="66" t="s">
        <v>54</v>
      </c>
      <c r="B128" s="54" t="s">
        <v>53</v>
      </c>
      <c r="C128" s="55">
        <v>7119.7651950894024</v>
      </c>
      <c r="D128" s="55">
        <v>7010.8594033966519</v>
      </c>
      <c r="E128" s="55">
        <v>7172.6431657015282</v>
      </c>
      <c r="F128" s="55">
        <v>7085.0976633407181</v>
      </c>
      <c r="G128" s="55">
        <v>6504.9012428667638</v>
      </c>
      <c r="H128" s="55">
        <v>3925.2742260442578</v>
      </c>
      <c r="I128" s="55">
        <v>3919.8031425597142</v>
      </c>
      <c r="J128" s="55">
        <v>4399.1857224813366</v>
      </c>
      <c r="K128" s="55">
        <v>5092.6179064000517</v>
      </c>
      <c r="L128" s="56">
        <v>5094.3049152862068</v>
      </c>
      <c r="M128" s="55">
        <v>5084.8948106570242</v>
      </c>
      <c r="N128" s="55">
        <v>5557.4006831393053</v>
      </c>
      <c r="O128" s="56">
        <v>6367.8373285671441</v>
      </c>
      <c r="P128" s="56">
        <v>6456.4417030515851</v>
      </c>
      <c r="Q128" s="56">
        <v>6528.4629543502415</v>
      </c>
      <c r="R128" s="57" t="s">
        <v>52</v>
      </c>
      <c r="S128" s="59" t="s">
        <v>51</v>
      </c>
    </row>
    <row r="129" spans="1:19" ht="30" customHeight="1">
      <c r="A129" s="66" t="s">
        <v>58</v>
      </c>
      <c r="B129" s="54" t="s">
        <v>57</v>
      </c>
      <c r="C129" s="55">
        <v>1322.5271348462225</v>
      </c>
      <c r="D129" s="55">
        <v>1428.4659891226465</v>
      </c>
      <c r="E129" s="55">
        <v>1551.96876027393</v>
      </c>
      <c r="F129" s="55">
        <v>1619.0775196322038</v>
      </c>
      <c r="G129" s="55">
        <v>1185.824450182125</v>
      </c>
      <c r="H129" s="55">
        <v>804.23462015924451</v>
      </c>
      <c r="I129" s="55">
        <v>1185.9233453947404</v>
      </c>
      <c r="J129" s="55">
        <v>1375.6198295196864</v>
      </c>
      <c r="K129" s="55">
        <v>1202.9126619946373</v>
      </c>
      <c r="L129" s="56">
        <v>1133.6308840765121</v>
      </c>
      <c r="M129" s="55">
        <v>1539.7842375767027</v>
      </c>
      <c r="N129" s="55">
        <v>1560.202039013644</v>
      </c>
      <c r="O129" s="56">
        <v>1247.551849416418</v>
      </c>
      <c r="P129" s="56">
        <v>1112.4753390356609</v>
      </c>
      <c r="Q129" s="56">
        <v>1496.8881840321446</v>
      </c>
      <c r="R129" s="57" t="s">
        <v>56</v>
      </c>
      <c r="S129" s="59" t="s">
        <v>55</v>
      </c>
    </row>
    <row r="130" spans="1:19" ht="27.75" customHeight="1">
      <c r="A130" s="66" t="s">
        <v>62</v>
      </c>
      <c r="B130" s="54" t="s">
        <v>61</v>
      </c>
      <c r="C130" s="55">
        <v>2490.8987963578638</v>
      </c>
      <c r="D130" s="55">
        <v>2346.7065511015589</v>
      </c>
      <c r="E130" s="55">
        <v>2558.0241874392877</v>
      </c>
      <c r="F130" s="55">
        <v>2327.6609210695401</v>
      </c>
      <c r="G130" s="55">
        <v>2637.999404063125</v>
      </c>
      <c r="H130" s="55">
        <v>2452.8357482347792</v>
      </c>
      <c r="I130" s="55">
        <v>2757.9743947152315</v>
      </c>
      <c r="J130" s="55">
        <v>2568.575230617666</v>
      </c>
      <c r="K130" s="55">
        <v>2594.3144719802026</v>
      </c>
      <c r="L130" s="56">
        <v>2579.6709961424062</v>
      </c>
      <c r="M130" s="55">
        <v>2816.0635842961074</v>
      </c>
      <c r="N130" s="55">
        <v>2983.3486923882429</v>
      </c>
      <c r="O130" s="56">
        <v>2866.2482770420474</v>
      </c>
      <c r="P130" s="56">
        <v>2752.9471456027609</v>
      </c>
      <c r="Q130" s="56">
        <v>3264.0778739435982</v>
      </c>
      <c r="R130" s="57" t="s">
        <v>60</v>
      </c>
      <c r="S130" s="58" t="s">
        <v>59</v>
      </c>
    </row>
    <row r="131" spans="1:19" ht="30">
      <c r="A131" s="66" t="s">
        <v>66</v>
      </c>
      <c r="B131" s="54" t="s">
        <v>65</v>
      </c>
      <c r="C131" s="55">
        <v>11987.868367883917</v>
      </c>
      <c r="D131" s="55">
        <v>12137.094684247755</v>
      </c>
      <c r="E131" s="55">
        <v>12768.536286380291</v>
      </c>
      <c r="F131" s="55">
        <v>13749.872538040949</v>
      </c>
      <c r="G131" s="55">
        <v>12544.268118493645</v>
      </c>
      <c r="H131" s="55">
        <v>13072.332283999807</v>
      </c>
      <c r="I131" s="55">
        <v>14363.858603916389</v>
      </c>
      <c r="J131" s="55">
        <v>14973.045184078483</v>
      </c>
      <c r="K131" s="55">
        <v>13413.192143675207</v>
      </c>
      <c r="L131" s="56">
        <v>14210.739323653788</v>
      </c>
      <c r="M131" s="55">
        <v>15790.343486352287</v>
      </c>
      <c r="N131" s="55">
        <v>15365.203774318243</v>
      </c>
      <c r="O131" s="56">
        <v>13128.598444634461</v>
      </c>
      <c r="P131" s="56">
        <v>13660.294120302728</v>
      </c>
      <c r="Q131" s="56">
        <v>14933.190493968987</v>
      </c>
      <c r="R131" s="57" t="s">
        <v>64</v>
      </c>
      <c r="S131" s="58" t="s">
        <v>63</v>
      </c>
    </row>
    <row r="132" spans="1:19">
      <c r="A132" s="66" t="s">
        <v>70</v>
      </c>
      <c r="B132" s="54" t="s">
        <v>69</v>
      </c>
      <c r="C132" s="55">
        <v>10431.79104228942</v>
      </c>
      <c r="D132" s="55">
        <v>10570.776173020868</v>
      </c>
      <c r="E132" s="55">
        <v>11152.316313356245</v>
      </c>
      <c r="F132" s="55">
        <v>11292.827505633888</v>
      </c>
      <c r="G132" s="55">
        <v>10351.972218443576</v>
      </c>
      <c r="H132" s="55">
        <v>10552.353904800719</v>
      </c>
      <c r="I132" s="55">
        <v>11363.482125064435</v>
      </c>
      <c r="J132" s="55">
        <v>11130.100325099575</v>
      </c>
      <c r="K132" s="55">
        <v>10435.161616594032</v>
      </c>
      <c r="L132" s="56">
        <v>10674.920660059677</v>
      </c>
      <c r="M132" s="55">
        <v>11554.594807279516</v>
      </c>
      <c r="N132" s="55">
        <v>11477.08596894844</v>
      </c>
      <c r="O132" s="56">
        <v>11200.443414087124</v>
      </c>
      <c r="P132" s="56">
        <v>11807.24723105585</v>
      </c>
      <c r="Q132" s="56">
        <v>11826.328898950302</v>
      </c>
      <c r="R132" s="57" t="s">
        <v>68</v>
      </c>
      <c r="S132" s="59" t="s">
        <v>67</v>
      </c>
    </row>
    <row r="133" spans="1:19" ht="48">
      <c r="A133" s="66" t="s">
        <v>74</v>
      </c>
      <c r="B133" s="54" t="s">
        <v>73</v>
      </c>
      <c r="C133" s="55">
        <v>5511.6356045735811</v>
      </c>
      <c r="D133" s="55">
        <v>5270.4007292312781</v>
      </c>
      <c r="E133" s="55">
        <v>4750.0130557306175</v>
      </c>
      <c r="F133" s="55">
        <v>5159.6740869363048</v>
      </c>
      <c r="G133" s="55">
        <v>5417.3088439318453</v>
      </c>
      <c r="H133" s="55">
        <v>4942.5746604342758</v>
      </c>
      <c r="I133" s="55">
        <v>4495.735501970029</v>
      </c>
      <c r="J133" s="55">
        <v>4773.2979691301161</v>
      </c>
      <c r="K133" s="55">
        <v>5206.1003115343028</v>
      </c>
      <c r="L133" s="56">
        <v>5026.5794979403754</v>
      </c>
      <c r="M133" s="55">
        <v>4672.6504764710862</v>
      </c>
      <c r="N133" s="55">
        <v>5111.5652542935641</v>
      </c>
      <c r="O133" s="56">
        <v>5736</v>
      </c>
      <c r="P133" s="56">
        <v>5471.8776402626445</v>
      </c>
      <c r="Q133" s="56">
        <v>5215.877567716695</v>
      </c>
      <c r="R133" s="57" t="s">
        <v>72</v>
      </c>
      <c r="S133" s="59" t="s">
        <v>71</v>
      </c>
    </row>
    <row r="134" spans="1:19" ht="30">
      <c r="A134" s="66" t="s">
        <v>78</v>
      </c>
      <c r="B134" s="54" t="s">
        <v>77</v>
      </c>
      <c r="C134" s="55">
        <v>12480.103903933608</v>
      </c>
      <c r="D134" s="55">
        <v>13128.650961345729</v>
      </c>
      <c r="E134" s="55">
        <v>12977.567305845427</v>
      </c>
      <c r="F134" s="55">
        <v>12782.690574574566</v>
      </c>
      <c r="G134" s="55">
        <v>13448.063377005168</v>
      </c>
      <c r="H134" s="55">
        <v>13748.72517736655</v>
      </c>
      <c r="I134" s="55">
        <v>13229.414265757483</v>
      </c>
      <c r="J134" s="55">
        <v>12761.988756194649</v>
      </c>
      <c r="K134" s="55">
        <v>13278.519327307862</v>
      </c>
      <c r="L134" s="56">
        <v>13641.560898411966</v>
      </c>
      <c r="M134" s="55">
        <v>13353.402507188843</v>
      </c>
      <c r="N134" s="55">
        <v>12830.568144915112</v>
      </c>
      <c r="O134" s="56">
        <v>13384.415549906953</v>
      </c>
      <c r="P134" s="56">
        <v>13848</v>
      </c>
      <c r="Q134" s="56">
        <v>13571</v>
      </c>
      <c r="R134" s="57" t="s">
        <v>76</v>
      </c>
      <c r="S134" s="58" t="s">
        <v>75</v>
      </c>
    </row>
    <row r="135" spans="1:19">
      <c r="A135" s="66" t="s">
        <v>81</v>
      </c>
      <c r="B135" s="54" t="s">
        <v>134</v>
      </c>
      <c r="C135" s="55">
        <v>2828.2710889778732</v>
      </c>
      <c r="D135" s="55">
        <v>2910.4417245210943</v>
      </c>
      <c r="E135" s="55">
        <v>2843.0312183130759</v>
      </c>
      <c r="F135" s="55">
        <v>2795.6407048729648</v>
      </c>
      <c r="G135" s="55">
        <v>3027.1429646579359</v>
      </c>
      <c r="H135" s="55">
        <v>3038.8120637986931</v>
      </c>
      <c r="I135" s="55">
        <v>2894.5612060582034</v>
      </c>
      <c r="J135" s="55">
        <v>2777.3357668542822</v>
      </c>
      <c r="K135" s="55">
        <v>2938.5417530803147</v>
      </c>
      <c r="L135" s="56">
        <v>2971.6547371634106</v>
      </c>
      <c r="M135" s="55">
        <v>2891.908265502424</v>
      </c>
      <c r="N135" s="55">
        <v>2781.0506400674089</v>
      </c>
      <c r="O135" s="56">
        <v>2970.7478237948617</v>
      </c>
      <c r="P135" s="56">
        <v>3031</v>
      </c>
      <c r="Q135" s="56">
        <v>2941</v>
      </c>
      <c r="R135" s="57" t="s">
        <v>118</v>
      </c>
      <c r="S135" s="59" t="s">
        <v>79</v>
      </c>
    </row>
    <row r="136" spans="1:19" ht="30">
      <c r="A136" s="66" t="s">
        <v>84</v>
      </c>
      <c r="B136" s="54" t="s">
        <v>135</v>
      </c>
      <c r="C136" s="55">
        <v>3331.0588490015807</v>
      </c>
      <c r="D136" s="55">
        <v>3605.0534760392511</v>
      </c>
      <c r="E136" s="55">
        <v>3553.3011899149242</v>
      </c>
      <c r="F136" s="55">
        <v>3462.5301010046906</v>
      </c>
      <c r="G136" s="55">
        <v>3433.600382625873</v>
      </c>
      <c r="H136" s="55">
        <v>3595.3147394776938</v>
      </c>
      <c r="I136" s="55">
        <v>3439.8655445033469</v>
      </c>
      <c r="J136" s="55">
        <v>3279.9299475339549</v>
      </c>
      <c r="K136" s="55">
        <v>3330.6989500855134</v>
      </c>
      <c r="L136" s="56">
        <v>3519.835281152873</v>
      </c>
      <c r="M136" s="55">
        <v>3447.0376848307064</v>
      </c>
      <c r="N136" s="55">
        <v>3320.1952060065137</v>
      </c>
      <c r="O136" s="56">
        <v>3367.1121439897743</v>
      </c>
      <c r="P136" s="56">
        <v>3565</v>
      </c>
      <c r="Q136" s="56">
        <v>3487</v>
      </c>
      <c r="R136" s="57" t="s">
        <v>116</v>
      </c>
      <c r="S136" s="59" t="s">
        <v>82</v>
      </c>
    </row>
    <row r="137" spans="1:19" ht="36">
      <c r="A137" s="66" t="s">
        <v>87</v>
      </c>
      <c r="B137" s="54" t="s">
        <v>136</v>
      </c>
      <c r="C137" s="55">
        <v>2103.1382180947958</v>
      </c>
      <c r="D137" s="55">
        <v>2210.7701030230405</v>
      </c>
      <c r="E137" s="55">
        <v>2200.2826356879573</v>
      </c>
      <c r="F137" s="55">
        <v>2167.9587723034283</v>
      </c>
      <c r="G137" s="55">
        <v>2173.974725999049</v>
      </c>
      <c r="H137" s="55">
        <v>1870.0880878490757</v>
      </c>
      <c r="I137" s="55">
        <v>2069.1677577533783</v>
      </c>
      <c r="J137" s="55">
        <v>2060.1485614710436</v>
      </c>
      <c r="K137" s="55">
        <v>2158.6925255177516</v>
      </c>
      <c r="L137" s="56">
        <v>1925.5001448141873</v>
      </c>
      <c r="M137" s="55">
        <v>2147.6520976728389</v>
      </c>
      <c r="N137" s="55">
        <v>2174.2708398994578</v>
      </c>
      <c r="O137" s="56">
        <v>2175.5869601715831</v>
      </c>
      <c r="P137" s="56">
        <v>2038</v>
      </c>
      <c r="Q137" s="56">
        <v>2184</v>
      </c>
      <c r="R137" s="57" t="s">
        <v>117</v>
      </c>
      <c r="S137" s="58" t="s">
        <v>85</v>
      </c>
    </row>
    <row r="138" spans="1:19" ht="75">
      <c r="A138" s="66" t="s">
        <v>91</v>
      </c>
      <c r="B138" s="54" t="s">
        <v>90</v>
      </c>
      <c r="C138" s="55">
        <v>1094.8845374796435</v>
      </c>
      <c r="D138" s="55">
        <v>1058.8795513863345</v>
      </c>
      <c r="E138" s="55">
        <v>1031.7551337072905</v>
      </c>
      <c r="F138" s="55">
        <v>1065.3286782853793</v>
      </c>
      <c r="G138" s="55">
        <v>1101.5882713278413</v>
      </c>
      <c r="H138" s="55">
        <v>938.31382538756361</v>
      </c>
      <c r="I138" s="55">
        <v>922.23458251433249</v>
      </c>
      <c r="J138" s="55">
        <v>978.07500557945912</v>
      </c>
      <c r="K138" s="55">
        <v>973.27567043401314</v>
      </c>
      <c r="L138" s="56">
        <v>873.6086576805003</v>
      </c>
      <c r="M138" s="55">
        <v>887.19243437739556</v>
      </c>
      <c r="N138" s="55">
        <v>940.3776345776763</v>
      </c>
      <c r="O138" s="56">
        <v>1163.3893336761951</v>
      </c>
      <c r="P138" s="56">
        <v>1211.0493459812596</v>
      </c>
      <c r="Q138" s="56">
        <v>1003.2728712465995</v>
      </c>
      <c r="R138" s="57" t="s">
        <v>89</v>
      </c>
      <c r="S138" s="58" t="s">
        <v>88</v>
      </c>
    </row>
    <row r="139" spans="1:19" ht="30">
      <c r="A139" s="53"/>
      <c r="B139" s="54" t="s">
        <v>93</v>
      </c>
      <c r="C139" s="55">
        <v>-6866.1893396315327</v>
      </c>
      <c r="D139" s="55">
        <v>-6815.9273141761423</v>
      </c>
      <c r="E139" s="55">
        <v>-6952.5985680359636</v>
      </c>
      <c r="F139" s="55">
        <v>-7191.5464571203402</v>
      </c>
      <c r="G139" s="55">
        <v>-7147.7388141477877</v>
      </c>
      <c r="H139" s="55">
        <v>-7254.9786325082423</v>
      </c>
      <c r="I139" s="55">
        <v>-7373.3438575519504</v>
      </c>
      <c r="J139" s="55">
        <v>-7626.7519801430135</v>
      </c>
      <c r="K139" s="55">
        <v>-7675.4899932434055</v>
      </c>
      <c r="L139" s="60">
        <v>-7901.4909690932891</v>
      </c>
      <c r="M139" s="55">
        <v>-7912.1249094124742</v>
      </c>
      <c r="N139" s="60">
        <v>-7821.0397392403829</v>
      </c>
      <c r="O139" s="60">
        <v>-7716.0930458763814</v>
      </c>
      <c r="P139" s="60">
        <v>-7628.3987047661321</v>
      </c>
      <c r="Q139" s="60">
        <v>-7528.0329837156141</v>
      </c>
      <c r="R139" s="57" t="s">
        <v>92</v>
      </c>
      <c r="S139" s="59"/>
    </row>
    <row r="140" spans="1:19">
      <c r="A140" s="52"/>
      <c r="B140" s="61" t="s">
        <v>95</v>
      </c>
      <c r="C140" s="55">
        <v>961.47339518423234</v>
      </c>
      <c r="D140" s="55">
        <v>891.68253444580967</v>
      </c>
      <c r="E140" s="55">
        <v>810.40719282247301</v>
      </c>
      <c r="F140" s="55">
        <v>826.65649609171533</v>
      </c>
      <c r="G140" s="55">
        <v>942.74164078362492</v>
      </c>
      <c r="H140" s="55">
        <v>790.46087624980976</v>
      </c>
      <c r="I140" s="55">
        <v>671.1339845649793</v>
      </c>
      <c r="J140" s="55">
        <v>765.57695368085751</v>
      </c>
      <c r="K140" s="55">
        <v>854.67714554282054</v>
      </c>
      <c r="L140" s="55">
        <v>852.21051265147548</v>
      </c>
      <c r="M140" s="55">
        <v>767.71084144920064</v>
      </c>
      <c r="N140" s="55">
        <v>867.53898276122902</v>
      </c>
      <c r="O140" s="55">
        <v>1017.0767027541713</v>
      </c>
      <c r="P140" s="55">
        <v>976.2748245273483</v>
      </c>
      <c r="Q140" s="55">
        <v>997.814927735943</v>
      </c>
      <c r="R140" s="57" t="s">
        <v>94</v>
      </c>
      <c r="S140" s="59"/>
    </row>
    <row r="141" spans="1:19">
      <c r="A141" s="16"/>
      <c r="B141" s="75" t="s">
        <v>97</v>
      </c>
      <c r="C141" s="55">
        <v>165895.8966436224</v>
      </c>
      <c r="D141" s="55">
        <v>165311.56110036804</v>
      </c>
      <c r="E141" s="55">
        <v>171662.3403282917</v>
      </c>
      <c r="F141" s="55">
        <v>169640.03417538121</v>
      </c>
      <c r="G141" s="55">
        <v>165614.9768628912</v>
      </c>
      <c r="H141" s="55">
        <v>155452.71832055014</v>
      </c>
      <c r="I141" s="55">
        <v>163897.513911199</v>
      </c>
      <c r="J141" s="55">
        <v>163062.24027419748</v>
      </c>
      <c r="K141" s="55">
        <v>162150.73941324162</v>
      </c>
      <c r="L141" s="55">
        <v>161733.89706731093</v>
      </c>
      <c r="M141" s="55">
        <v>167772.35460469121</v>
      </c>
      <c r="N141" s="55">
        <v>166680.56310551832</v>
      </c>
      <c r="O141" s="55">
        <v>165931.15193092386</v>
      </c>
      <c r="P141" s="55">
        <v>168878.89261312687</v>
      </c>
      <c r="Q141" s="55">
        <v>175027.89008470089</v>
      </c>
      <c r="R141" s="72" t="s">
        <v>96</v>
      </c>
      <c r="S141" s="71"/>
    </row>
    <row r="142" spans="1:19"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9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35"/>
      <c r="P143" s="28"/>
      <c r="Q143" s="28"/>
    </row>
    <row r="144" spans="1:19" ht="16.5">
      <c r="A144" s="24" t="s">
        <v>15</v>
      </c>
      <c r="B144" s="3"/>
      <c r="O144" s="34"/>
      <c r="P144" s="34"/>
      <c r="Q144" s="34"/>
    </row>
    <row r="145" spans="1:19" ht="16.5" customHeight="1">
      <c r="A145" s="25" t="s">
        <v>12</v>
      </c>
      <c r="B145" s="25"/>
      <c r="O145" s="34"/>
      <c r="P145" s="34"/>
      <c r="Q145" s="34"/>
    </row>
    <row r="146" spans="1:19" ht="16.5">
      <c r="A146" s="26" t="s">
        <v>126</v>
      </c>
      <c r="B146" s="26"/>
    </row>
    <row r="147" spans="1:19" ht="16.5">
      <c r="A147" s="19"/>
      <c r="B147" s="19"/>
    </row>
    <row r="148" spans="1:19">
      <c r="A148" s="12"/>
      <c r="B148" s="13"/>
      <c r="C148" s="84">
        <v>2019</v>
      </c>
      <c r="D148" s="85"/>
      <c r="E148" s="85"/>
      <c r="F148" s="86"/>
      <c r="G148" s="84">
        <v>2020</v>
      </c>
      <c r="H148" s="85"/>
      <c r="I148" s="85"/>
      <c r="J148" s="86"/>
      <c r="K148" s="84" t="s">
        <v>3</v>
      </c>
      <c r="L148" s="85"/>
      <c r="M148" s="85"/>
      <c r="N148" s="86"/>
      <c r="O148" s="84" t="s">
        <v>4</v>
      </c>
      <c r="P148" s="85"/>
      <c r="Q148" s="86"/>
      <c r="R148" s="14"/>
      <c r="S148" s="15"/>
    </row>
    <row r="149" spans="1:19" ht="25.5">
      <c r="A149" s="48" t="s">
        <v>25</v>
      </c>
      <c r="B149" s="49" t="s">
        <v>24</v>
      </c>
      <c r="C149" s="49" t="s">
        <v>5</v>
      </c>
      <c r="D149" s="49" t="s">
        <v>6</v>
      </c>
      <c r="E149" s="49" t="s">
        <v>7</v>
      </c>
      <c r="F149" s="49" t="s">
        <v>8</v>
      </c>
      <c r="G149" s="49" t="s">
        <v>5</v>
      </c>
      <c r="H149" s="49" t="s">
        <v>6</v>
      </c>
      <c r="I149" s="49" t="s">
        <v>7</v>
      </c>
      <c r="J149" s="49" t="s">
        <v>8</v>
      </c>
      <c r="K149" s="49" t="s">
        <v>5</v>
      </c>
      <c r="L149" s="49" t="s">
        <v>6</v>
      </c>
      <c r="M149" s="49" t="s">
        <v>7</v>
      </c>
      <c r="N149" s="49" t="s">
        <v>8</v>
      </c>
      <c r="O149" s="49" t="s">
        <v>5</v>
      </c>
      <c r="P149" s="49" t="s">
        <v>6</v>
      </c>
      <c r="Q149" s="49" t="s">
        <v>7</v>
      </c>
      <c r="R149" s="50" t="s">
        <v>23</v>
      </c>
      <c r="S149" s="51" t="s">
        <v>22</v>
      </c>
    </row>
    <row r="150" spans="1:19" ht="30">
      <c r="A150" s="66" t="s">
        <v>30</v>
      </c>
      <c r="B150" s="54" t="s">
        <v>29</v>
      </c>
      <c r="C150" s="63">
        <v>5.8625813562685352</v>
      </c>
      <c r="D150" s="63">
        <v>2.8534291205599516</v>
      </c>
      <c r="E150" s="63">
        <v>2.4759946558299077</v>
      </c>
      <c r="F150" s="63">
        <v>0.49126081192194704</v>
      </c>
      <c r="G150" s="63">
        <v>17.320665381013328</v>
      </c>
      <c r="H150" s="63">
        <v>20.26487039468681</v>
      </c>
      <c r="I150" s="63">
        <v>21.325541333850808</v>
      </c>
      <c r="J150" s="63">
        <v>15.227082171861042</v>
      </c>
      <c r="K150" s="63">
        <v>-0.70139599371657368</v>
      </c>
      <c r="L150" s="64">
        <v>-0.9150760880777824</v>
      </c>
      <c r="M150" s="63">
        <v>-1.1950307208876438</v>
      </c>
      <c r="N150" s="63">
        <v>4.9970823124332746</v>
      </c>
      <c r="O150" s="64">
        <v>5.748753310299378</v>
      </c>
      <c r="P150" s="64">
        <f>P122/L122*100-100</f>
        <v>6.4720197586820518</v>
      </c>
      <c r="Q150" s="64">
        <f>Q122/M122*100-100</f>
        <v>13.084805206059897</v>
      </c>
      <c r="R150" s="57" t="s">
        <v>28</v>
      </c>
      <c r="S150" s="58" t="s">
        <v>27</v>
      </c>
    </row>
    <row r="151" spans="1:19">
      <c r="A151" s="66" t="s">
        <v>34</v>
      </c>
      <c r="B151" s="54" t="s">
        <v>33</v>
      </c>
      <c r="C151" s="63">
        <v>0.58733144481659849</v>
      </c>
      <c r="D151" s="63">
        <v>-1.7421728505333078</v>
      </c>
      <c r="E151" s="63">
        <v>-2.7370033955058233</v>
      </c>
      <c r="F151" s="63">
        <v>-3.4042024462646765</v>
      </c>
      <c r="G151" s="63">
        <v>0.22200979182936464</v>
      </c>
      <c r="H151" s="63">
        <v>-1.1276552089485961</v>
      </c>
      <c r="I151" s="63">
        <v>-3.4129277740645279</v>
      </c>
      <c r="J151" s="63">
        <v>-3.1139053444642144</v>
      </c>
      <c r="K151" s="63">
        <v>-2.2626321937621441</v>
      </c>
      <c r="L151" s="64">
        <v>0.65842118844673792</v>
      </c>
      <c r="M151" s="63">
        <v>-0.73835086827880048</v>
      </c>
      <c r="N151" s="63">
        <v>1.3191590750531488</v>
      </c>
      <c r="O151" s="64">
        <v>-1.8026363712358062</v>
      </c>
      <c r="P151" s="64">
        <f t="shared" ref="P151:P169" si="5">P123/L123*100-100</f>
        <v>1.1677970406098694</v>
      </c>
      <c r="Q151" s="64">
        <f t="shared" ref="Q151:Q169" si="6">Q123/M123*100-100</f>
        <v>2.7000917149604788</v>
      </c>
      <c r="R151" s="57" t="s">
        <v>32</v>
      </c>
      <c r="S151" s="58" t="s">
        <v>31</v>
      </c>
    </row>
    <row r="152" spans="1:19">
      <c r="A152" s="66" t="s">
        <v>38</v>
      </c>
      <c r="B152" s="54" t="s">
        <v>37</v>
      </c>
      <c r="C152" s="63">
        <v>-0.94178078930568176</v>
      </c>
      <c r="D152" s="63">
        <v>-6.5519493969876379</v>
      </c>
      <c r="E152" s="63">
        <v>2.0427719814059486</v>
      </c>
      <c r="F152" s="63">
        <v>-1.0308478776271812</v>
      </c>
      <c r="G152" s="63">
        <v>-1.9223695008674611</v>
      </c>
      <c r="H152" s="63">
        <v>-11.557099671760909</v>
      </c>
      <c r="I152" s="63">
        <v>-10.64275714318515</v>
      </c>
      <c r="J152" s="63">
        <v>-2.7704943577877827</v>
      </c>
      <c r="K152" s="63">
        <v>0.86090129422690609</v>
      </c>
      <c r="L152" s="64">
        <v>13.372097251557193</v>
      </c>
      <c r="M152" s="63">
        <v>6.1345820500238375</v>
      </c>
      <c r="N152" s="63">
        <v>-3.6900168167810143</v>
      </c>
      <c r="O152" s="64">
        <v>-3.8416505748184591</v>
      </c>
      <c r="P152" s="64">
        <f t="shared" si="5"/>
        <v>6.1793841316225979</v>
      </c>
      <c r="Q152" s="64">
        <f t="shared" si="6"/>
        <v>2.5031666011556126</v>
      </c>
      <c r="R152" s="57" t="s">
        <v>36</v>
      </c>
      <c r="S152" s="59" t="s">
        <v>35</v>
      </c>
    </row>
    <row r="153" spans="1:19" ht="75" customHeight="1">
      <c r="A153" s="66" t="s">
        <v>42</v>
      </c>
      <c r="B153" s="54" t="s">
        <v>41</v>
      </c>
      <c r="C153" s="63">
        <v>0.7107480874869907</v>
      </c>
      <c r="D153" s="63">
        <v>28.754536084954452</v>
      </c>
      <c r="E153" s="63">
        <v>34.661885294032629</v>
      </c>
      <c r="F153" s="63">
        <v>40.323260170786284</v>
      </c>
      <c r="G153" s="63">
        <v>5.039040474038913</v>
      </c>
      <c r="H153" s="63">
        <v>-20.151809363010486</v>
      </c>
      <c r="I153" s="63">
        <v>-19.837223208548238</v>
      </c>
      <c r="J153" s="63">
        <v>-25.720265808962594</v>
      </c>
      <c r="K153" s="63">
        <v>-0.73332729385630557</v>
      </c>
      <c r="L153" s="64">
        <v>4.0192625182070287</v>
      </c>
      <c r="M153" s="63">
        <v>-0.84570285997932615</v>
      </c>
      <c r="N153" s="63">
        <v>2.3976515857839606</v>
      </c>
      <c r="O153" s="64">
        <v>1.6773541737903201</v>
      </c>
      <c r="P153" s="64">
        <f t="shared" si="5"/>
        <v>1.3017899014878367</v>
      </c>
      <c r="Q153" s="64">
        <f t="shared" si="6"/>
        <v>3.6000000000000085</v>
      </c>
      <c r="R153" s="57" t="s">
        <v>40</v>
      </c>
      <c r="S153" s="59" t="s">
        <v>39</v>
      </c>
    </row>
    <row r="154" spans="1:19">
      <c r="A154" s="66" t="s">
        <v>46</v>
      </c>
      <c r="B154" s="54" t="s">
        <v>45</v>
      </c>
      <c r="C154" s="63">
        <v>-0.360132278156712</v>
      </c>
      <c r="D154" s="63">
        <v>-2.2996117548440225</v>
      </c>
      <c r="E154" s="63">
        <v>-2.3039168935315928</v>
      </c>
      <c r="F154" s="63">
        <v>-1.7861622459521129</v>
      </c>
      <c r="G154" s="63">
        <v>-2.900223169233044</v>
      </c>
      <c r="H154" s="63">
        <v>-3.0641678319825161</v>
      </c>
      <c r="I154" s="63">
        <v>-4.4832844991183691</v>
      </c>
      <c r="J154" s="63">
        <v>-4.6909616237859382</v>
      </c>
      <c r="K154" s="63">
        <v>-3.3788637558117784</v>
      </c>
      <c r="L154" s="64">
        <v>0.57630410247607244</v>
      </c>
      <c r="M154" s="63">
        <v>4.7672497768842987</v>
      </c>
      <c r="N154" s="63">
        <v>4.6952701927669862</v>
      </c>
      <c r="O154" s="64">
        <v>9.2726012869951404</v>
      </c>
      <c r="P154" s="64">
        <f t="shared" si="5"/>
        <v>0.59999999999999432</v>
      </c>
      <c r="Q154" s="64">
        <f t="shared" si="6"/>
        <v>4.5190561020956892</v>
      </c>
      <c r="R154" s="57" t="s">
        <v>44</v>
      </c>
      <c r="S154" s="58" t="s">
        <v>43</v>
      </c>
    </row>
    <row r="155" spans="1:19" ht="45">
      <c r="A155" s="66" t="s">
        <v>50</v>
      </c>
      <c r="B155" s="54" t="s">
        <v>49</v>
      </c>
      <c r="C155" s="63">
        <v>4.2940990392111189E-2</v>
      </c>
      <c r="D155" s="63">
        <v>-1.2856502955235243</v>
      </c>
      <c r="E155" s="63">
        <v>-0.17447427450201758</v>
      </c>
      <c r="F155" s="63">
        <v>5.4861831924313265E-4</v>
      </c>
      <c r="G155" s="63">
        <v>-4.4872116458359841</v>
      </c>
      <c r="H155" s="63">
        <v>-30.977677564761024</v>
      </c>
      <c r="I155" s="63">
        <v>-2.3530228088732201</v>
      </c>
      <c r="J155" s="63">
        <v>6.2095404725880599E-2</v>
      </c>
      <c r="K155" s="63">
        <v>3.6399227291177567</v>
      </c>
      <c r="L155" s="64">
        <v>26.128569782909565</v>
      </c>
      <c r="M155" s="63">
        <v>-3.404548603796087</v>
      </c>
      <c r="N155" s="63">
        <v>-4.2428714034097981</v>
      </c>
      <c r="O155" s="64">
        <v>3.7444077556753967</v>
      </c>
      <c r="P155" s="64">
        <f t="shared" si="5"/>
        <v>17.705723379503397</v>
      </c>
      <c r="Q155" s="64">
        <f t="shared" si="6"/>
        <v>10.676032183817313</v>
      </c>
      <c r="R155" s="57" t="s">
        <v>48</v>
      </c>
      <c r="S155" s="58" t="s">
        <v>47</v>
      </c>
    </row>
    <row r="156" spans="1:19">
      <c r="A156" s="66" t="s">
        <v>54</v>
      </c>
      <c r="B156" s="54" t="s">
        <v>53</v>
      </c>
      <c r="C156" s="63">
        <v>8.6636795061003653</v>
      </c>
      <c r="D156" s="63">
        <v>11.108564943159678</v>
      </c>
      <c r="E156" s="63">
        <v>6.6742269457632801</v>
      </c>
      <c r="F156" s="63">
        <v>10.4264752839686</v>
      </c>
      <c r="G156" s="63">
        <v>-8.6360144664141245</v>
      </c>
      <c r="H156" s="63">
        <v>-44.011511282874629</v>
      </c>
      <c r="I156" s="63">
        <v>-45.350646170387968</v>
      </c>
      <c r="J156" s="63">
        <v>-37.909314288731174</v>
      </c>
      <c r="K156" s="63">
        <v>-21.711064991423413</v>
      </c>
      <c r="L156" s="64">
        <v>29.782140607792741</v>
      </c>
      <c r="M156" s="63">
        <v>29.723218889418035</v>
      </c>
      <c r="N156" s="63">
        <v>26.327939617077224</v>
      </c>
      <c r="O156" s="64">
        <v>25.040547820492961</v>
      </c>
      <c r="P156" s="64">
        <f t="shared" si="5"/>
        <v>26.738422815605077</v>
      </c>
      <c r="Q156" s="64">
        <f t="shared" si="6"/>
        <v>28.389341322612182</v>
      </c>
      <c r="R156" s="57" t="s">
        <v>52</v>
      </c>
      <c r="S156" s="59" t="s">
        <v>51</v>
      </c>
    </row>
    <row r="157" spans="1:19" ht="30" customHeight="1">
      <c r="A157" s="66" t="s">
        <v>58</v>
      </c>
      <c r="B157" s="54" t="s">
        <v>57</v>
      </c>
      <c r="C157" s="63">
        <v>7.2520064433725366</v>
      </c>
      <c r="D157" s="63">
        <v>7.9486282817890981</v>
      </c>
      <c r="E157" s="63">
        <v>9.9082710437298687</v>
      </c>
      <c r="F157" s="63">
        <v>12.403956742054362</v>
      </c>
      <c r="G157" s="63">
        <v>-10.336474848963505</v>
      </c>
      <c r="H157" s="63">
        <v>-43.69942117745488</v>
      </c>
      <c r="I157" s="63">
        <v>-23.58587519600465</v>
      </c>
      <c r="J157" s="63">
        <v>-15.036814924576447</v>
      </c>
      <c r="K157" s="63">
        <v>1.4410406034289309</v>
      </c>
      <c r="L157" s="64">
        <v>40.95773244032253</v>
      </c>
      <c r="M157" s="63">
        <v>29.838428727800959</v>
      </c>
      <c r="N157" s="63">
        <v>13.418112005437335</v>
      </c>
      <c r="O157" s="64">
        <v>3.7109250598261383</v>
      </c>
      <c r="P157" s="64">
        <f t="shared" si="5"/>
        <v>-1.8661757842002515</v>
      </c>
      <c r="Q157" s="64">
        <f t="shared" si="6"/>
        <v>-2.785848334963319</v>
      </c>
      <c r="R157" s="57" t="s">
        <v>56</v>
      </c>
      <c r="S157" s="59" t="s">
        <v>55</v>
      </c>
    </row>
    <row r="158" spans="1:19" ht="29.25" customHeight="1">
      <c r="A158" s="66" t="s">
        <v>62</v>
      </c>
      <c r="B158" s="54" t="s">
        <v>61</v>
      </c>
      <c r="C158" s="63">
        <v>0.52698499988179037</v>
      </c>
      <c r="D158" s="63">
        <v>5.7729360728146588</v>
      </c>
      <c r="E158" s="63">
        <v>3.0200375627261735</v>
      </c>
      <c r="F158" s="63">
        <v>-4.5434605824042507</v>
      </c>
      <c r="G158" s="63">
        <v>5.9055232561173767</v>
      </c>
      <c r="H158" s="63">
        <v>4.5224741492881861</v>
      </c>
      <c r="I158" s="63">
        <v>7.8165878281277799</v>
      </c>
      <c r="J158" s="63">
        <v>10.35006032740489</v>
      </c>
      <c r="K158" s="63">
        <v>-1.6559871854268664</v>
      </c>
      <c r="L158" s="64">
        <v>5.1709637711740726</v>
      </c>
      <c r="M158" s="63">
        <v>2.106226573103271</v>
      </c>
      <c r="N158" s="63">
        <v>16.147997412201011</v>
      </c>
      <c r="O158" s="64">
        <v>10.481913738633295</v>
      </c>
      <c r="P158" s="64">
        <f t="shared" si="5"/>
        <v>6.7169863800255314</v>
      </c>
      <c r="Q158" s="64">
        <f t="shared" si="6"/>
        <v>15.90923912889825</v>
      </c>
      <c r="R158" s="57" t="s">
        <v>60</v>
      </c>
      <c r="S158" s="58" t="s">
        <v>59</v>
      </c>
    </row>
    <row r="159" spans="1:19" ht="30">
      <c r="A159" s="66" t="s">
        <v>66</v>
      </c>
      <c r="B159" s="54" t="s">
        <v>65</v>
      </c>
      <c r="C159" s="63">
        <v>1.6460595143760486</v>
      </c>
      <c r="D159" s="63">
        <v>2.2246508287555997</v>
      </c>
      <c r="E159" s="63">
        <v>2.9474984826656652</v>
      </c>
      <c r="F159" s="63">
        <v>5.1867465579847902</v>
      </c>
      <c r="G159" s="63">
        <v>4.6413568579076951</v>
      </c>
      <c r="H159" s="63">
        <v>7.7056134444255235</v>
      </c>
      <c r="I159" s="63">
        <v>12.494167551826337</v>
      </c>
      <c r="J159" s="63">
        <v>8.8958835265814571</v>
      </c>
      <c r="K159" s="63">
        <v>6.9268610729113362</v>
      </c>
      <c r="L159" s="64">
        <v>8.7085228169066795</v>
      </c>
      <c r="M159" s="63">
        <v>9.9310702073254902</v>
      </c>
      <c r="N159" s="63">
        <v>2.6190970869223054</v>
      </c>
      <c r="O159" s="64">
        <v>-2.1217447419847986</v>
      </c>
      <c r="P159" s="64">
        <f t="shared" si="5"/>
        <v>-3.8734452220571285</v>
      </c>
      <c r="Q159" s="64">
        <f t="shared" si="6"/>
        <v>-5.4283365851043328</v>
      </c>
      <c r="R159" s="57" t="s">
        <v>64</v>
      </c>
      <c r="S159" s="58" t="s">
        <v>63</v>
      </c>
    </row>
    <row r="160" spans="1:19">
      <c r="A160" s="66" t="s">
        <v>70</v>
      </c>
      <c r="B160" s="54" t="s">
        <v>69</v>
      </c>
      <c r="C160" s="63">
        <v>3.9979470901046312</v>
      </c>
      <c r="D160" s="63">
        <v>1.8160425956473318</v>
      </c>
      <c r="E160" s="63">
        <v>1.965121283132703</v>
      </c>
      <c r="F160" s="63">
        <v>0.24808634436396915</v>
      </c>
      <c r="G160" s="63">
        <v>-0.76514975733569202</v>
      </c>
      <c r="H160" s="63">
        <v>-0.17427545450415494</v>
      </c>
      <c r="I160" s="63">
        <v>1.8934704304906802</v>
      </c>
      <c r="J160" s="63">
        <v>-1.4409781824182772</v>
      </c>
      <c r="K160" s="63">
        <v>0.80360917122865771</v>
      </c>
      <c r="L160" s="64">
        <v>1.1615110369184833</v>
      </c>
      <c r="M160" s="63">
        <v>1.6818144307504639</v>
      </c>
      <c r="N160" s="63">
        <v>3.1175428227396655</v>
      </c>
      <c r="O160" s="64">
        <v>7.3336841882365889</v>
      </c>
      <c r="P160" s="64">
        <f t="shared" si="5"/>
        <v>10.607353506923786</v>
      </c>
      <c r="Q160" s="64">
        <f t="shared" si="6"/>
        <v>2.3517405517291792</v>
      </c>
      <c r="R160" s="57" t="s">
        <v>68</v>
      </c>
      <c r="S160" s="59" t="s">
        <v>67</v>
      </c>
    </row>
    <row r="161" spans="1:19" ht="52.5" customHeight="1">
      <c r="A161" s="66" t="s">
        <v>74</v>
      </c>
      <c r="B161" s="54" t="s">
        <v>73</v>
      </c>
      <c r="C161" s="63">
        <v>-1.7938417199812875</v>
      </c>
      <c r="D161" s="63">
        <v>-2.188770688735346</v>
      </c>
      <c r="E161" s="63">
        <v>-1.0465317853539347</v>
      </c>
      <c r="F161" s="63">
        <v>-1.5243899139998689</v>
      </c>
      <c r="G161" s="63">
        <v>-1.7114114104978739</v>
      </c>
      <c r="H161" s="63">
        <v>-6.2201355388173312</v>
      </c>
      <c r="I161" s="63">
        <v>-5.3531969444550782</v>
      </c>
      <c r="J161" s="63">
        <v>-7.4883822368635151</v>
      </c>
      <c r="K161" s="63">
        <v>-3.8987722221915817</v>
      </c>
      <c r="L161" s="64">
        <v>1.6996169664075182</v>
      </c>
      <c r="M161" s="63">
        <v>3.9351731084609582</v>
      </c>
      <c r="N161" s="63">
        <v>7.0866576390388971</v>
      </c>
      <c r="O161" s="64">
        <v>10.199999999999999</v>
      </c>
      <c r="P161" s="64">
        <f t="shared" si="5"/>
        <v>8.8588699831511235</v>
      </c>
      <c r="Q161" s="64">
        <f t="shared" si="6"/>
        <v>11.625673565378008</v>
      </c>
      <c r="R161" s="57" t="s">
        <v>72</v>
      </c>
      <c r="S161" s="59" t="s">
        <v>71</v>
      </c>
    </row>
    <row r="162" spans="1:19" ht="30">
      <c r="A162" s="66" t="s">
        <v>78</v>
      </c>
      <c r="B162" s="54" t="s">
        <v>77</v>
      </c>
      <c r="C162" s="63">
        <v>4.8871856209089941</v>
      </c>
      <c r="D162" s="63">
        <v>7.8006156471761585</v>
      </c>
      <c r="E162" s="63">
        <v>6.3120362741358633</v>
      </c>
      <c r="F162" s="63">
        <v>6.25202148637878</v>
      </c>
      <c r="G162" s="63">
        <v>7.7560209476017974</v>
      </c>
      <c r="H162" s="63">
        <v>4.7230611724425273</v>
      </c>
      <c r="I162" s="63">
        <v>1.9406330476022191</v>
      </c>
      <c r="J162" s="63">
        <v>-0.16195196354901498</v>
      </c>
      <c r="K162" s="63">
        <v>-1.2607320841989065</v>
      </c>
      <c r="L162" s="64">
        <v>-0.77944884032594075</v>
      </c>
      <c r="M162" s="63">
        <v>0.93721640989265609</v>
      </c>
      <c r="N162" s="63">
        <v>0.53737227034599366</v>
      </c>
      <c r="O162" s="64">
        <v>0.79750023318723606</v>
      </c>
      <c r="P162" s="64">
        <f t="shared" si="5"/>
        <v>1.5133099732895374</v>
      </c>
      <c r="Q162" s="64">
        <f t="shared" si="6"/>
        <v>1.6295284493522502</v>
      </c>
      <c r="R162" s="57" t="s">
        <v>76</v>
      </c>
      <c r="S162" s="58" t="s">
        <v>75</v>
      </c>
    </row>
    <row r="163" spans="1:19">
      <c r="A163" s="66" t="s">
        <v>81</v>
      </c>
      <c r="B163" s="54" t="s">
        <v>134</v>
      </c>
      <c r="C163" s="63">
        <v>-2.1149302505178156</v>
      </c>
      <c r="D163" s="63">
        <v>4.5622123601091857E-2</v>
      </c>
      <c r="E163" s="63">
        <v>-0.80352784638147057</v>
      </c>
      <c r="F163" s="63">
        <v>-1.2696580099617449</v>
      </c>
      <c r="G163" s="63">
        <v>7.0315705045068455</v>
      </c>
      <c r="H163" s="63">
        <v>4.4106823440597083</v>
      </c>
      <c r="I163" s="63">
        <v>1.8125016501121252</v>
      </c>
      <c r="J163" s="63">
        <v>-0.65476718759947516</v>
      </c>
      <c r="K163" s="63">
        <v>-2.9268922086616129</v>
      </c>
      <c r="L163" s="64">
        <v>-2.2099861796432378</v>
      </c>
      <c r="M163" s="63">
        <v>-9.1652598336040114E-2</v>
      </c>
      <c r="N163" s="63">
        <v>0.13375671956777491</v>
      </c>
      <c r="O163" s="64">
        <v>1.0959881948516568</v>
      </c>
      <c r="P163" s="64">
        <f t="shared" si="5"/>
        <v>1.9970443434905008</v>
      </c>
      <c r="Q163" s="64">
        <f t="shared" si="6"/>
        <v>1.6975550394592744</v>
      </c>
      <c r="R163" s="57" t="s">
        <v>80</v>
      </c>
      <c r="S163" s="59" t="s">
        <v>79</v>
      </c>
    </row>
    <row r="164" spans="1:19" ht="30">
      <c r="A164" s="66" t="s">
        <v>84</v>
      </c>
      <c r="B164" s="54" t="s">
        <v>135</v>
      </c>
      <c r="C164" s="63">
        <v>17.220007553968685</v>
      </c>
      <c r="D164" s="63">
        <v>20.166558287911741</v>
      </c>
      <c r="E164" s="63">
        <v>19.911139135074322</v>
      </c>
      <c r="F164" s="63">
        <v>19.653879399496901</v>
      </c>
      <c r="G164" s="63">
        <v>3.0783465039960731</v>
      </c>
      <c r="H164" s="63">
        <v>-0.27014125106006759</v>
      </c>
      <c r="I164" s="63">
        <v>-3.1924016386095673</v>
      </c>
      <c r="J164" s="63">
        <v>-5.2736047960349026</v>
      </c>
      <c r="K164" s="63">
        <v>-2.9968960005085137</v>
      </c>
      <c r="L164" s="64">
        <v>-2.0993838869246275</v>
      </c>
      <c r="M164" s="63">
        <v>0.20850060081041022</v>
      </c>
      <c r="N164" s="63">
        <v>1.2276255626383912</v>
      </c>
      <c r="O164" s="64">
        <v>1.0932598367476629</v>
      </c>
      <c r="P164" s="64">
        <f t="shared" si="5"/>
        <v>1.2831486487155672</v>
      </c>
      <c r="Q164" s="64">
        <f t="shared" si="6"/>
        <v>1.1593234197918605</v>
      </c>
      <c r="R164" s="57" t="s">
        <v>83</v>
      </c>
      <c r="S164" s="59" t="s">
        <v>82</v>
      </c>
    </row>
    <row r="165" spans="1:19" ht="37.5" customHeight="1">
      <c r="A165" s="66" t="s">
        <v>87</v>
      </c>
      <c r="B165" s="54" t="s">
        <v>136</v>
      </c>
      <c r="C165" s="63">
        <v>3.628718440238174</v>
      </c>
      <c r="D165" s="63">
        <v>5.9815962419865798</v>
      </c>
      <c r="E165" s="63">
        <v>5.1968147778029419</v>
      </c>
      <c r="F165" s="63">
        <v>5.0418540829324741</v>
      </c>
      <c r="G165" s="63">
        <v>3.3681337391330999</v>
      </c>
      <c r="H165" s="63">
        <v>-15.410105949420569</v>
      </c>
      <c r="I165" s="63">
        <v>-5.9590016213341528</v>
      </c>
      <c r="J165" s="63">
        <v>-4.9728902693955632</v>
      </c>
      <c r="K165" s="63">
        <v>-0.70296127634485117</v>
      </c>
      <c r="L165" s="64">
        <v>2.9630720245293389</v>
      </c>
      <c r="M165" s="63">
        <v>3.7930389948022309</v>
      </c>
      <c r="N165" s="63">
        <v>5.5395169340081676</v>
      </c>
      <c r="O165" s="64">
        <v>0.78262348408230764</v>
      </c>
      <c r="P165" s="64">
        <f t="shared" si="5"/>
        <v>5.8426303154949437</v>
      </c>
      <c r="Q165" s="64">
        <f t="shared" si="6"/>
        <v>1.6924483423803593</v>
      </c>
      <c r="R165" s="57" t="s">
        <v>86</v>
      </c>
      <c r="S165" s="58" t="s">
        <v>85</v>
      </c>
    </row>
    <row r="166" spans="1:19" ht="75">
      <c r="A166" s="66" t="s">
        <v>91</v>
      </c>
      <c r="B166" s="54" t="s">
        <v>90</v>
      </c>
      <c r="C166" s="63">
        <v>3.3688220743453741</v>
      </c>
      <c r="D166" s="63">
        <v>1.6428470972727212</v>
      </c>
      <c r="E166" s="63">
        <v>2.0611395273024016</v>
      </c>
      <c r="F166" s="63">
        <v>0.47696597633984084</v>
      </c>
      <c r="G166" s="63">
        <v>0.61227769858082581</v>
      </c>
      <c r="H166" s="63">
        <v>-11.386160573307947</v>
      </c>
      <c r="I166" s="63">
        <v>-10.614975163673762</v>
      </c>
      <c r="J166" s="63">
        <v>-8.1903054413547665</v>
      </c>
      <c r="K166" s="63">
        <v>-11.647963602513826</v>
      </c>
      <c r="L166" s="64">
        <v>-6.8958983611199898</v>
      </c>
      <c r="M166" s="63">
        <v>-3.7997000764599278</v>
      </c>
      <c r="N166" s="63">
        <v>-3.8542413196060625</v>
      </c>
      <c r="O166" s="64">
        <v>19.533382886002329</v>
      </c>
      <c r="P166" s="64">
        <f t="shared" si="5"/>
        <v>38.626069617566628</v>
      </c>
      <c r="Q166" s="64">
        <f t="shared" si="6"/>
        <v>13.084020148420848</v>
      </c>
      <c r="R166" s="57" t="s">
        <v>89</v>
      </c>
      <c r="S166" s="58" t="s">
        <v>88</v>
      </c>
    </row>
    <row r="167" spans="1:19" ht="30">
      <c r="A167" s="66"/>
      <c r="B167" s="54" t="s">
        <v>93</v>
      </c>
      <c r="C167" s="63">
        <v>3.7111292625250343</v>
      </c>
      <c r="D167" s="63">
        <v>4.0573891402482616</v>
      </c>
      <c r="E167" s="63">
        <v>3.9648964358566872</v>
      </c>
      <c r="F167" s="63">
        <v>7.3457616655068847</v>
      </c>
      <c r="G167" s="63">
        <v>4.1005201078734501</v>
      </c>
      <c r="H167" s="63">
        <v>6.4415493020140815</v>
      </c>
      <c r="I167" s="63">
        <v>6.0516263868639157</v>
      </c>
      <c r="J167" s="63">
        <v>6.0516263868639442</v>
      </c>
      <c r="K167" s="63">
        <v>7.3834703927768004</v>
      </c>
      <c r="L167" s="65">
        <v>8.9112920841440086</v>
      </c>
      <c r="M167" s="63">
        <v>7.3071466931342428</v>
      </c>
      <c r="N167" s="63">
        <v>2.5474508624800754</v>
      </c>
      <c r="O167" s="65">
        <v>0.52899622914912925</v>
      </c>
      <c r="P167" s="65">
        <f t="shared" si="5"/>
        <v>-3.4562118136356617</v>
      </c>
      <c r="Q167" s="65">
        <f t="shared" si="6"/>
        <v>-4.8544724722423638</v>
      </c>
      <c r="R167" s="57" t="s">
        <v>92</v>
      </c>
      <c r="S167" s="59"/>
    </row>
    <row r="168" spans="1:19">
      <c r="A168" s="52"/>
      <c r="B168" s="61" t="s">
        <v>95</v>
      </c>
      <c r="C168" s="63">
        <v>90.418698300256381</v>
      </c>
      <c r="D168" s="63">
        <v>87.16399973846228</v>
      </c>
      <c r="E168" s="63">
        <v>69.460567674305452</v>
      </c>
      <c r="F168" s="63">
        <v>80.307418166903574</v>
      </c>
      <c r="G168" s="63">
        <v>-1.9482342927458944</v>
      </c>
      <c r="H168" s="63">
        <v>-11.351759655011108</v>
      </c>
      <c r="I168" s="63">
        <v>-17.185583925092672</v>
      </c>
      <c r="J168" s="63">
        <v>-7.3887452284753152</v>
      </c>
      <c r="K168" s="63">
        <v>-9.3413180696678921</v>
      </c>
      <c r="L168" s="63">
        <v>7.8118523328599281</v>
      </c>
      <c r="M168" s="63">
        <v>14.390100800337407</v>
      </c>
      <c r="N168" s="63">
        <v>13.318325295731922</v>
      </c>
      <c r="O168" s="63">
        <v>19.001275283687136</v>
      </c>
      <c r="P168" s="63">
        <f t="shared" si="5"/>
        <v>14.557941967868089</v>
      </c>
      <c r="Q168" s="63">
        <f t="shared" si="6"/>
        <v>29.972754566338665</v>
      </c>
      <c r="R168" s="57" t="s">
        <v>94</v>
      </c>
      <c r="S168" s="59"/>
    </row>
    <row r="169" spans="1:19">
      <c r="A169" s="16"/>
      <c r="B169" s="75" t="s">
        <v>97</v>
      </c>
      <c r="C169" s="63">
        <v>1.6579268410198011</v>
      </c>
      <c r="D169" s="63">
        <v>0.51809376090197645</v>
      </c>
      <c r="E169" s="63">
        <v>0.713627644107234</v>
      </c>
      <c r="F169" s="63">
        <v>0.23434890708966805</v>
      </c>
      <c r="G169" s="63">
        <v>-0.16933497838988387</v>
      </c>
      <c r="H169" s="63">
        <v>-5.9637950995043525</v>
      </c>
      <c r="I169" s="63">
        <v>-4.5233138510421327</v>
      </c>
      <c r="J169" s="63">
        <v>-3.8775009290456239</v>
      </c>
      <c r="K169" s="63">
        <v>-2.0917416499822536</v>
      </c>
      <c r="L169" s="63">
        <v>4.0405718308564644</v>
      </c>
      <c r="M169" s="63">
        <v>2.3641851551156776</v>
      </c>
      <c r="N169" s="63">
        <v>2.2189826567060797</v>
      </c>
      <c r="O169" s="63">
        <v>2.3314186116955256</v>
      </c>
      <c r="P169" s="63">
        <f t="shared" si="5"/>
        <v>4.4177477173151374</v>
      </c>
      <c r="Q169" s="63">
        <f t="shared" si="6"/>
        <v>4.3246311331240008</v>
      </c>
      <c r="R169" s="76" t="s">
        <v>96</v>
      </c>
      <c r="S169" s="17"/>
    </row>
    <row r="172" spans="1:19" ht="16.5">
      <c r="A172" s="24" t="s">
        <v>16</v>
      </c>
      <c r="B172" s="3"/>
    </row>
    <row r="173" spans="1:19" ht="16.5" customHeight="1">
      <c r="A173" s="26" t="s">
        <v>12</v>
      </c>
      <c r="B173" s="29"/>
    </row>
    <row r="174" spans="1:19" ht="16.5">
      <c r="A174" s="26" t="s">
        <v>127</v>
      </c>
      <c r="B174" s="26"/>
    </row>
    <row r="175" spans="1:19" ht="16.5">
      <c r="A175" s="19"/>
      <c r="B175" s="19"/>
    </row>
    <row r="176" spans="1:19">
      <c r="A176" s="12"/>
      <c r="B176" s="13"/>
      <c r="C176" s="84">
        <v>2019</v>
      </c>
      <c r="D176" s="85"/>
      <c r="E176" s="85"/>
      <c r="F176" s="86"/>
      <c r="G176" s="84">
        <v>2020</v>
      </c>
      <c r="H176" s="85"/>
      <c r="I176" s="85"/>
      <c r="J176" s="86"/>
      <c r="K176" s="84" t="s">
        <v>3</v>
      </c>
      <c r="L176" s="85"/>
      <c r="M176" s="85"/>
      <c r="N176" s="86"/>
      <c r="O176" s="84" t="s">
        <v>4</v>
      </c>
      <c r="P176" s="85"/>
      <c r="Q176" s="86"/>
      <c r="R176" s="14"/>
      <c r="S176" s="15"/>
    </row>
    <row r="177" spans="1:19" ht="25.5">
      <c r="A177" s="48" t="s">
        <v>25</v>
      </c>
      <c r="B177" s="49" t="s">
        <v>24</v>
      </c>
      <c r="C177" s="49" t="s">
        <v>5</v>
      </c>
      <c r="D177" s="49" t="s">
        <v>6</v>
      </c>
      <c r="E177" s="49" t="s">
        <v>7</v>
      </c>
      <c r="F177" s="49" t="s">
        <v>8</v>
      </c>
      <c r="G177" s="49" t="s">
        <v>5</v>
      </c>
      <c r="H177" s="49" t="s">
        <v>6</v>
      </c>
      <c r="I177" s="49" t="s">
        <v>7</v>
      </c>
      <c r="J177" s="49" t="s">
        <v>8</v>
      </c>
      <c r="K177" s="49" t="s">
        <v>5</v>
      </c>
      <c r="L177" s="49" t="s">
        <v>6</v>
      </c>
      <c r="M177" s="49" t="s">
        <v>7</v>
      </c>
      <c r="N177" s="49" t="s">
        <v>8</v>
      </c>
      <c r="O177" s="49" t="s">
        <v>5</v>
      </c>
      <c r="P177" s="49" t="s">
        <v>6</v>
      </c>
      <c r="Q177" s="49" t="s">
        <v>7</v>
      </c>
      <c r="R177" s="50" t="s">
        <v>23</v>
      </c>
      <c r="S177" s="51" t="s">
        <v>22</v>
      </c>
    </row>
    <row r="178" spans="1:19" ht="30">
      <c r="A178" s="66" t="s">
        <v>30</v>
      </c>
      <c r="B178" s="54" t="s">
        <v>29</v>
      </c>
      <c r="C178" s="63">
        <v>8.0026809855064016</v>
      </c>
      <c r="D178" s="63">
        <v>-2.0320498109530689</v>
      </c>
      <c r="E178" s="63">
        <v>-5.7566022727354067</v>
      </c>
      <c r="F178" s="63">
        <v>0.77639123852173952</v>
      </c>
      <c r="G178" s="63">
        <v>26.09003304145719</v>
      </c>
      <c r="H178" s="63">
        <v>0.42649173574859844</v>
      </c>
      <c r="I178" s="63">
        <v>-4.9254266114693053</v>
      </c>
      <c r="J178" s="63">
        <v>-4.2891596727219934</v>
      </c>
      <c r="K178" s="63">
        <v>8.6599089739029012</v>
      </c>
      <c r="L178" s="64">
        <v>0.21038454627490921</v>
      </c>
      <c r="M178" s="63">
        <v>-5.1940503963167544</v>
      </c>
      <c r="N178" s="63">
        <v>1.709044123551275</v>
      </c>
      <c r="O178" s="64">
        <v>9.4378020391922206</v>
      </c>
      <c r="P178" s="64">
        <f>P122/O122*100-100</f>
        <v>0.89577143409162829</v>
      </c>
      <c r="Q178" s="64">
        <f>Q122/P122*100-100</f>
        <v>0.69417643816061059</v>
      </c>
      <c r="R178" s="57" t="s">
        <v>28</v>
      </c>
      <c r="S178" s="58" t="s">
        <v>27</v>
      </c>
    </row>
    <row r="179" spans="1:19">
      <c r="A179" s="66" t="s">
        <v>34</v>
      </c>
      <c r="B179" s="54" t="s">
        <v>33</v>
      </c>
      <c r="C179" s="63">
        <v>-0.64952842383766551</v>
      </c>
      <c r="D179" s="63">
        <v>-1.1373962320943747</v>
      </c>
      <c r="E179" s="63">
        <v>3.048103811020809</v>
      </c>
      <c r="F179" s="63">
        <v>-4.5631161319520999</v>
      </c>
      <c r="G179" s="63">
        <v>3.0800944481043473</v>
      </c>
      <c r="H179" s="63">
        <v>-2.4687544484030468</v>
      </c>
      <c r="I179" s="63">
        <v>0.66631540472566542</v>
      </c>
      <c r="J179" s="63">
        <v>-4.2676545527777137</v>
      </c>
      <c r="K179" s="63">
        <v>3.9857901218487228</v>
      </c>
      <c r="L179" s="64">
        <v>0.44613860718172305</v>
      </c>
      <c r="M179" s="63">
        <v>-0.7305661949529707</v>
      </c>
      <c r="N179" s="63">
        <v>-2.2833005310671863</v>
      </c>
      <c r="O179" s="64">
        <v>0.7818317684174616</v>
      </c>
      <c r="P179" s="64">
        <f t="shared" ref="P179:Q197" si="7">P123/O123*100-100</f>
        <v>3.4845966185152975</v>
      </c>
      <c r="Q179" s="64">
        <f t="shared" si="7"/>
        <v>0.7729757343451098</v>
      </c>
      <c r="R179" s="57" t="s">
        <v>32</v>
      </c>
      <c r="S179" s="58" t="s">
        <v>31</v>
      </c>
    </row>
    <row r="180" spans="1:19">
      <c r="A180" s="66" t="s">
        <v>38</v>
      </c>
      <c r="B180" s="54" t="s">
        <v>37</v>
      </c>
      <c r="C180" s="63">
        <v>-7.4067882428495722</v>
      </c>
      <c r="D180" s="63">
        <v>2.2031182693443583</v>
      </c>
      <c r="E180" s="63">
        <v>7.8687735599384467</v>
      </c>
      <c r="F180" s="63">
        <v>-3.0470978680891676</v>
      </c>
      <c r="G180" s="63">
        <v>-8.2408749120441911</v>
      </c>
      <c r="H180" s="63">
        <v>-7.8368823111932358</v>
      </c>
      <c r="I180" s="63">
        <v>8.9839451204041865</v>
      </c>
      <c r="J180" s="63">
        <v>5.4943331227071894</v>
      </c>
      <c r="K180" s="63">
        <v>-4.8137908630596797</v>
      </c>
      <c r="L180" s="64">
        <v>3.5954052318207346</v>
      </c>
      <c r="M180" s="63">
        <v>2.026563377859361</v>
      </c>
      <c r="N180" s="63">
        <v>-4.2709995863167505</v>
      </c>
      <c r="O180" s="64">
        <v>-4.9636553124938985</v>
      </c>
      <c r="P180" s="64">
        <f t="shared" si="7"/>
        <v>14.391484381074932</v>
      </c>
      <c r="Q180" s="64">
        <f t="shared" si="7"/>
        <v>-1.5058722633008728</v>
      </c>
      <c r="R180" s="57" t="s">
        <v>36</v>
      </c>
      <c r="S180" s="59" t="s">
        <v>35</v>
      </c>
    </row>
    <row r="181" spans="1:19" ht="76.5" customHeight="1">
      <c r="A181" s="66" t="s">
        <v>42</v>
      </c>
      <c r="B181" s="54" t="s">
        <v>41</v>
      </c>
      <c r="C181" s="63">
        <v>-3.5067133039277962</v>
      </c>
      <c r="D181" s="63">
        <v>49.574348532242084</v>
      </c>
      <c r="E181" s="63">
        <v>20.984276260365547</v>
      </c>
      <c r="F181" s="63">
        <v>-19.638780970366724</v>
      </c>
      <c r="G181" s="63">
        <v>-27.769906183722796</v>
      </c>
      <c r="H181" s="63">
        <v>13.702876969423855</v>
      </c>
      <c r="I181" s="63">
        <v>21.460930495302151</v>
      </c>
      <c r="J181" s="63">
        <v>-25.53638699020928</v>
      </c>
      <c r="K181" s="63">
        <v>-3.4724456073837189</v>
      </c>
      <c r="L181" s="64">
        <v>19.146628834532237</v>
      </c>
      <c r="M181" s="63">
        <v>15.780220909820187</v>
      </c>
      <c r="N181" s="63">
        <v>-23.100669151759469</v>
      </c>
      <c r="O181" s="64">
        <v>-4.1514509023130444</v>
      </c>
      <c r="P181" s="64">
        <f t="shared" si="7"/>
        <v>18.70653853793533</v>
      </c>
      <c r="Q181" s="64">
        <f t="shared" si="7"/>
        <v>18.406899798334166</v>
      </c>
      <c r="R181" s="57" t="s">
        <v>40</v>
      </c>
      <c r="S181" s="59" t="s">
        <v>39</v>
      </c>
    </row>
    <row r="182" spans="1:19">
      <c r="A182" s="66" t="s">
        <v>46</v>
      </c>
      <c r="B182" s="54" t="s">
        <v>45</v>
      </c>
      <c r="C182" s="63">
        <v>0.3932168264496454</v>
      </c>
      <c r="D182" s="63">
        <v>-6.4222858311723883</v>
      </c>
      <c r="E182" s="63">
        <v>2.4860257911048791</v>
      </c>
      <c r="F182" s="63">
        <v>2.0072939170019168</v>
      </c>
      <c r="G182" s="63">
        <v>-0.74556526766730258</v>
      </c>
      <c r="H182" s="63">
        <v>-6.580283792558177</v>
      </c>
      <c r="I182" s="63">
        <v>0.98565565865908411</v>
      </c>
      <c r="J182" s="63">
        <v>1.7855046586013259</v>
      </c>
      <c r="K182" s="63">
        <v>0.62084797516921242</v>
      </c>
      <c r="L182" s="64">
        <v>-2.7561654553421704</v>
      </c>
      <c r="M182" s="63">
        <v>5.193658731914951</v>
      </c>
      <c r="N182" s="63">
        <v>1.7155736609842351</v>
      </c>
      <c r="O182" s="64">
        <v>5.0200432331433973</v>
      </c>
      <c r="P182" s="64">
        <f t="shared" si="7"/>
        <v>-10.47408371382069</v>
      </c>
      <c r="Q182" s="64">
        <f t="shared" si="7"/>
        <v>9.2916691708322787</v>
      </c>
      <c r="R182" s="57" t="s">
        <v>44</v>
      </c>
      <c r="S182" s="58" t="s">
        <v>43</v>
      </c>
    </row>
    <row r="183" spans="1:19" ht="45">
      <c r="A183" s="66" t="s">
        <v>50</v>
      </c>
      <c r="B183" s="54" t="s">
        <v>49</v>
      </c>
      <c r="C183" s="63">
        <v>-16.352618889463528</v>
      </c>
      <c r="D183" s="63">
        <v>-2.6616163469749097</v>
      </c>
      <c r="E183" s="63">
        <v>16.867978835187273</v>
      </c>
      <c r="F183" s="63">
        <v>5.0921726780692325</v>
      </c>
      <c r="G183" s="63">
        <v>-20.106492226511875</v>
      </c>
      <c r="H183" s="63">
        <v>-29.658411008674221</v>
      </c>
      <c r="I183" s="63">
        <v>65.334988175743888</v>
      </c>
      <c r="J183" s="63">
        <v>7.6914340954986358</v>
      </c>
      <c r="K183" s="63">
        <v>-17.24981434067179</v>
      </c>
      <c r="L183" s="64">
        <v>-14.395111631624616</v>
      </c>
      <c r="M183" s="63">
        <v>26.621651556902364</v>
      </c>
      <c r="N183" s="63">
        <v>6.7568126074220149</v>
      </c>
      <c r="O183" s="64">
        <v>-9.7771349887552788</v>
      </c>
      <c r="P183" s="64">
        <f t="shared" si="7"/>
        <v>-2.8749064339804136</v>
      </c>
      <c r="Q183" s="64">
        <f t="shared" si="7"/>
        <v>19.059477997483171</v>
      </c>
      <c r="R183" s="57" t="s">
        <v>48</v>
      </c>
      <c r="S183" s="58" t="s">
        <v>47</v>
      </c>
    </row>
    <row r="184" spans="1:19">
      <c r="A184" s="66" t="s">
        <v>54</v>
      </c>
      <c r="B184" s="54" t="s">
        <v>53</v>
      </c>
      <c r="C184" s="63">
        <v>10.966794347968232</v>
      </c>
      <c r="D184" s="63">
        <v>-1.529626170366754</v>
      </c>
      <c r="E184" s="63">
        <v>2.3076166985533035</v>
      </c>
      <c r="F184" s="63">
        <v>-1.2205472980928391</v>
      </c>
      <c r="G184" s="63">
        <v>-8.1889685653307396</v>
      </c>
      <c r="H184" s="63">
        <v>-39.65666688101237</v>
      </c>
      <c r="I184" s="63">
        <v>-0.13938092396813317</v>
      </c>
      <c r="J184" s="63">
        <v>12.229761610134716</v>
      </c>
      <c r="K184" s="63">
        <v>15.76273946278377</v>
      </c>
      <c r="L184" s="64">
        <v>3.3126555283786274E-2</v>
      </c>
      <c r="M184" s="63">
        <v>-0.18471812711771918</v>
      </c>
      <c r="N184" s="63">
        <v>9.2923431079044914</v>
      </c>
      <c r="O184" s="64">
        <v>15.204072426654676</v>
      </c>
      <c r="P184" s="64">
        <f t="shared" si="7"/>
        <v>1.391435897505545</v>
      </c>
      <c r="Q184" s="64">
        <f t="shared" si="7"/>
        <v>1.1154944876930557</v>
      </c>
      <c r="R184" s="57" t="s">
        <v>52</v>
      </c>
      <c r="S184" s="59" t="s">
        <v>51</v>
      </c>
    </row>
    <row r="185" spans="1:19" ht="26.25" customHeight="1">
      <c r="A185" s="66" t="s">
        <v>58</v>
      </c>
      <c r="B185" s="54" t="s">
        <v>57</v>
      </c>
      <c r="C185" s="63">
        <v>-8.1839621309685668</v>
      </c>
      <c r="D185" s="63">
        <v>8.0103350233900557</v>
      </c>
      <c r="E185" s="63">
        <v>8.6458321088301204</v>
      </c>
      <c r="F185" s="63">
        <v>4.3241050384563664</v>
      </c>
      <c r="G185" s="63">
        <v>-26.759254217086422</v>
      </c>
      <c r="H185" s="63">
        <v>-32.179285050521088</v>
      </c>
      <c r="I185" s="63">
        <v>47.45987248844358</v>
      </c>
      <c r="J185" s="63">
        <v>15.995678376818233</v>
      </c>
      <c r="K185" s="63">
        <v>-12.554861729883015</v>
      </c>
      <c r="L185" s="64">
        <v>-5.7595019245407286</v>
      </c>
      <c r="M185" s="63">
        <v>35.827654239594466</v>
      </c>
      <c r="N185" s="63">
        <v>1.3260170443798447</v>
      </c>
      <c r="O185" s="64">
        <v>-19.655434179527433</v>
      </c>
      <c r="P185" s="64">
        <f t="shared" si="7"/>
        <v>-10.827326370759138</v>
      </c>
      <c r="Q185" s="64">
        <f t="shared" si="7"/>
        <v>34.554729575372733</v>
      </c>
      <c r="R185" s="57" t="s">
        <v>56</v>
      </c>
      <c r="S185" s="59" t="s">
        <v>55</v>
      </c>
    </row>
    <row r="186" spans="1:19" ht="26.25" customHeight="1">
      <c r="A186" s="66" t="s">
        <v>62</v>
      </c>
      <c r="B186" s="54" t="s">
        <v>61</v>
      </c>
      <c r="C186" s="63">
        <v>2.1508661280964247</v>
      </c>
      <c r="D186" s="63">
        <v>-5.7887636971497756</v>
      </c>
      <c r="E186" s="63">
        <v>9.0048598636474111</v>
      </c>
      <c r="F186" s="63">
        <v>-9.0055155655253287</v>
      </c>
      <c r="G186" s="63">
        <v>13.332632781023236</v>
      </c>
      <c r="H186" s="63">
        <v>-7.0190939218239095</v>
      </c>
      <c r="I186" s="63">
        <v>12.440239698073952</v>
      </c>
      <c r="J186" s="63">
        <v>-6.8673285894346208</v>
      </c>
      <c r="K186" s="63">
        <v>1.0020824407135365</v>
      </c>
      <c r="L186" s="64">
        <v>-0.56444490426864036</v>
      </c>
      <c r="M186" s="63">
        <v>9.1636719762790761</v>
      </c>
      <c r="N186" s="63">
        <v>5.9403881725188192</v>
      </c>
      <c r="O186" s="64">
        <v>-3.9683091047357095</v>
      </c>
      <c r="P186" s="64">
        <f t="shared" si="7"/>
        <v>-3.952941981572252</v>
      </c>
      <c r="Q186" s="64">
        <f t="shared" si="7"/>
        <v>18.566674233366911</v>
      </c>
      <c r="R186" s="57" t="s">
        <v>60</v>
      </c>
      <c r="S186" s="58" t="s">
        <v>59</v>
      </c>
    </row>
    <row r="187" spans="1:19" ht="30">
      <c r="A187" s="66" t="s">
        <v>66</v>
      </c>
      <c r="B187" s="54" t="s">
        <v>65</v>
      </c>
      <c r="C187" s="63">
        <v>-8.2926137464582013</v>
      </c>
      <c r="D187" s="63">
        <v>1.2448111022274873</v>
      </c>
      <c r="E187" s="63">
        <v>5.2025762223974397</v>
      </c>
      <c r="F187" s="63">
        <v>7.6855814139590279</v>
      </c>
      <c r="G187" s="63">
        <v>-8.7681134222286801</v>
      </c>
      <c r="H187" s="63">
        <v>4.2096052198346428</v>
      </c>
      <c r="I187" s="63">
        <v>9.8798461656102177</v>
      </c>
      <c r="J187" s="63">
        <v>4.2411067733289656</v>
      </c>
      <c r="K187" s="63">
        <v>-10.417740821766415</v>
      </c>
      <c r="L187" s="64">
        <v>5.9459908680623386</v>
      </c>
      <c r="M187" s="63">
        <v>11.115566380626277</v>
      </c>
      <c r="N187" s="63">
        <v>-2.6924031918716387</v>
      </c>
      <c r="O187" s="64">
        <v>-14.589957287219022</v>
      </c>
      <c r="P187" s="64">
        <f t="shared" si="7"/>
        <v>4.0499043207888406</v>
      </c>
      <c r="Q187" s="64">
        <f t="shared" si="7"/>
        <v>9.3182208410462124</v>
      </c>
      <c r="R187" s="57" t="s">
        <v>64</v>
      </c>
      <c r="S187" s="58" t="s">
        <v>63</v>
      </c>
    </row>
    <row r="188" spans="1:19">
      <c r="A188" s="66" t="s">
        <v>70</v>
      </c>
      <c r="B188" s="54" t="s">
        <v>69</v>
      </c>
      <c r="C188" s="63">
        <v>-7.3954606486224179</v>
      </c>
      <c r="D188" s="63">
        <v>1.3323228021728539</v>
      </c>
      <c r="E188" s="63">
        <v>5.5013948911301895</v>
      </c>
      <c r="F188" s="63">
        <v>1.2599283263635925</v>
      </c>
      <c r="G188" s="63">
        <v>-8.3314412331272081</v>
      </c>
      <c r="H188" s="63">
        <v>1.9356860908120694</v>
      </c>
      <c r="I188" s="63">
        <v>7.6867041001600569</v>
      </c>
      <c r="J188" s="63">
        <v>-2.0537877157397872</v>
      </c>
      <c r="K188" s="63">
        <v>-6.2437775779826552</v>
      </c>
      <c r="L188" s="64">
        <v>2.2976073804585724</v>
      </c>
      <c r="M188" s="63">
        <v>8.2405684803930086</v>
      </c>
      <c r="N188" s="63">
        <v>-0.67080533436139567</v>
      </c>
      <c r="O188" s="64">
        <v>9.9533231960990065E-2</v>
      </c>
      <c r="P188" s="64">
        <f t="shared" si="7"/>
        <v>5.4176767341686798</v>
      </c>
      <c r="Q188" s="64">
        <f t="shared" si="7"/>
        <v>0.16160979372281759</v>
      </c>
      <c r="R188" s="57" t="s">
        <v>68</v>
      </c>
      <c r="S188" s="59" t="s">
        <v>67</v>
      </c>
    </row>
    <row r="189" spans="1:19" ht="55.5" customHeight="1">
      <c r="A189" s="66" t="s">
        <v>74</v>
      </c>
      <c r="B189" s="54" t="s">
        <v>73</v>
      </c>
      <c r="C189" s="63">
        <v>5.1930159903535582</v>
      </c>
      <c r="D189" s="63">
        <v>-4.3768291782955515</v>
      </c>
      <c r="E189" s="63">
        <v>-9.8737781097826058</v>
      </c>
      <c r="F189" s="63">
        <v>8.6244190573635251</v>
      </c>
      <c r="G189" s="63">
        <v>4.9932370272735227</v>
      </c>
      <c r="H189" s="63">
        <v>-8.7632844494243614</v>
      </c>
      <c r="I189" s="63">
        <v>-9.0406152494009149</v>
      </c>
      <c r="J189" s="63">
        <v>6.1739056276433502</v>
      </c>
      <c r="K189" s="63">
        <v>9.067155354708774</v>
      </c>
      <c r="L189" s="64">
        <v>-3.4482780363680803</v>
      </c>
      <c r="M189" s="63">
        <v>-7.0411503809759779</v>
      </c>
      <c r="N189" s="63">
        <v>9.3932721917167292</v>
      </c>
      <c r="O189" s="64">
        <v>11.4</v>
      </c>
      <c r="P189" s="64">
        <f t="shared" si="7"/>
        <v>-4.6046436495354897</v>
      </c>
      <c r="Q189" s="64">
        <f t="shared" si="7"/>
        <v>-4.6784685143957603</v>
      </c>
      <c r="R189" s="57" t="s">
        <v>72</v>
      </c>
      <c r="S189" s="59" t="s">
        <v>71</v>
      </c>
    </row>
    <row r="190" spans="1:19" ht="30">
      <c r="A190" s="66" t="s">
        <v>78</v>
      </c>
      <c r="B190" s="54" t="s">
        <v>77</v>
      </c>
      <c r="C190" s="63">
        <v>3.7368666961671124</v>
      </c>
      <c r="D190" s="63">
        <v>5.1966478997639314</v>
      </c>
      <c r="E190" s="63">
        <v>-1.150793451247452</v>
      </c>
      <c r="F190" s="63">
        <v>-1.5016430019444584</v>
      </c>
      <c r="G190" s="63">
        <v>5.2052640916933797</v>
      </c>
      <c r="H190" s="63">
        <v>2.2357256352277801</v>
      </c>
      <c r="I190" s="63">
        <v>-3.7771568266123126</v>
      </c>
      <c r="J190" s="63">
        <v>-3.5332290619449367</v>
      </c>
      <c r="K190" s="63">
        <v>4.0474144036719082</v>
      </c>
      <c r="L190" s="64">
        <v>2.7340516073768271</v>
      </c>
      <c r="M190" s="63">
        <v>-2.1123564478363193</v>
      </c>
      <c r="N190" s="63">
        <v>-3.9153643574531722</v>
      </c>
      <c r="O190" s="64">
        <v>4.3166241645451748</v>
      </c>
      <c r="P190" s="64">
        <f t="shared" si="7"/>
        <v>3.463613695827533</v>
      </c>
      <c r="Q190" s="64">
        <f t="shared" si="7"/>
        <v>-2.0002888503755116</v>
      </c>
      <c r="R190" s="57" t="s">
        <v>76</v>
      </c>
      <c r="S190" s="58" t="s">
        <v>75</v>
      </c>
    </row>
    <row r="191" spans="1:19">
      <c r="A191" s="66" t="s">
        <v>81</v>
      </c>
      <c r="B191" s="54" t="s">
        <v>134</v>
      </c>
      <c r="C191" s="63">
        <v>-0.11728926088449043</v>
      </c>
      <c r="D191" s="63">
        <v>2.9053309586712004</v>
      </c>
      <c r="E191" s="63">
        <v>-2.3161606583657175</v>
      </c>
      <c r="F191" s="63">
        <v>-1.6669009166994044</v>
      </c>
      <c r="G191" s="63">
        <v>8.2808302004420398</v>
      </c>
      <c r="H191" s="63">
        <v>0.38548226089731941</v>
      </c>
      <c r="I191" s="63">
        <v>-4.7469489626866874</v>
      </c>
      <c r="J191" s="63">
        <v>-4.049851803395029</v>
      </c>
      <c r="K191" s="63">
        <v>5.8043391134022073</v>
      </c>
      <c r="L191" s="64">
        <v>1.126850896312277</v>
      </c>
      <c r="M191" s="63">
        <v>-2.6835712326765275</v>
      </c>
      <c r="N191" s="63">
        <v>-3.8333728202044219</v>
      </c>
      <c r="O191" s="64">
        <v>6.8210618316124823</v>
      </c>
      <c r="P191" s="64">
        <f t="shared" si="7"/>
        <v>2.028182120425555</v>
      </c>
      <c r="Q191" s="64">
        <f t="shared" si="7"/>
        <v>-2.9693170570768643</v>
      </c>
      <c r="R191" s="57" t="s">
        <v>80</v>
      </c>
      <c r="S191" s="59" t="s">
        <v>79</v>
      </c>
    </row>
    <row r="192" spans="1:19" ht="30">
      <c r="A192" s="66" t="s">
        <v>84</v>
      </c>
      <c r="B192" s="54" t="s">
        <v>135</v>
      </c>
      <c r="C192" s="63">
        <v>15.110656706034547</v>
      </c>
      <c r="D192" s="63">
        <v>8.2254514092356743</v>
      </c>
      <c r="E192" s="63">
        <v>-1.4355483619950462</v>
      </c>
      <c r="F192" s="63">
        <v>-2.5545565675058128</v>
      </c>
      <c r="G192" s="63">
        <v>-0.83550806880850814</v>
      </c>
      <c r="H192" s="63">
        <v>4.7097605670741558</v>
      </c>
      <c r="I192" s="63">
        <v>-4.3236602700582978</v>
      </c>
      <c r="J192" s="63">
        <v>-4.6494723383871133</v>
      </c>
      <c r="K192" s="63">
        <v>1.5478685021834053</v>
      </c>
      <c r="L192" s="64">
        <v>5.6785777970868025</v>
      </c>
      <c r="M192" s="63">
        <v>-2.0682103140440944</v>
      </c>
      <c r="N192" s="63">
        <v>-3.6797531800242664</v>
      </c>
      <c r="O192" s="64">
        <v>1.7662453966236882</v>
      </c>
      <c r="P192" s="64">
        <f t="shared" si="7"/>
        <v>5.8770794540791087</v>
      </c>
      <c r="Q192" s="64">
        <f t="shared" si="7"/>
        <v>-2.1879382889200514</v>
      </c>
      <c r="R192" s="57" t="s">
        <v>83</v>
      </c>
      <c r="S192" s="59" t="s">
        <v>82</v>
      </c>
    </row>
    <row r="193" spans="1:19" ht="41.25" customHeight="1">
      <c r="A193" s="66" t="s">
        <v>87</v>
      </c>
      <c r="B193" s="54" t="s">
        <v>136</v>
      </c>
      <c r="C193" s="63">
        <v>1.9011711125069581</v>
      </c>
      <c r="D193" s="63">
        <v>5.1176800460478944</v>
      </c>
      <c r="E193" s="63">
        <v>-0.47438072917408647</v>
      </c>
      <c r="F193" s="63">
        <v>-1.4690777839285261</v>
      </c>
      <c r="G193" s="63">
        <v>0.27749391605030382</v>
      </c>
      <c r="H193" s="63">
        <v>-13.978388732662125</v>
      </c>
      <c r="I193" s="63">
        <v>10.645470189229343</v>
      </c>
      <c r="J193" s="63">
        <v>-0.43588521271603042</v>
      </c>
      <c r="K193" s="63">
        <v>4.7833426137163144</v>
      </c>
      <c r="L193" s="64">
        <v>-10.802482426145161</v>
      </c>
      <c r="M193" s="63">
        <v>11.537363601709288</v>
      </c>
      <c r="N193" s="63">
        <v>1.2394345553203214</v>
      </c>
      <c r="O193" s="64">
        <v>4.1892396720039358</v>
      </c>
      <c r="P193" s="64">
        <f t="shared" si="7"/>
        <v>-6.3241305767309797</v>
      </c>
      <c r="Q193" s="64">
        <f t="shared" si="7"/>
        <v>7.1638861629048023</v>
      </c>
      <c r="R193" s="57" t="s">
        <v>86</v>
      </c>
      <c r="S193" s="58" t="s">
        <v>85</v>
      </c>
    </row>
    <row r="194" spans="1:19" ht="65.25" customHeight="1">
      <c r="A194" s="66" t="s">
        <v>91</v>
      </c>
      <c r="B194" s="54" t="s">
        <v>90</v>
      </c>
      <c r="C194" s="63">
        <v>3.2645404772377162</v>
      </c>
      <c r="D194" s="63">
        <v>-3.288473337671789</v>
      </c>
      <c r="E194" s="63">
        <v>-2.561615024440826</v>
      </c>
      <c r="F194" s="63">
        <v>3.2540225370580629</v>
      </c>
      <c r="G194" s="63">
        <v>3.4036062091955586</v>
      </c>
      <c r="H194" s="63">
        <v>-14.821730603891467</v>
      </c>
      <c r="I194" s="63">
        <v>-1.7136316697230427</v>
      </c>
      <c r="J194" s="63">
        <v>6.0549044813398893</v>
      </c>
      <c r="K194" s="63">
        <v>-0.49069193242522147</v>
      </c>
      <c r="L194" s="64">
        <v>-10.240368251378186</v>
      </c>
      <c r="M194" s="63">
        <v>1.5549040840507615</v>
      </c>
      <c r="N194" s="63">
        <v>5.994776120651264</v>
      </c>
      <c r="O194" s="64">
        <v>22.620461659360799</v>
      </c>
      <c r="P194" s="64">
        <f t="shared" si="7"/>
        <v>4.096651991338419</v>
      </c>
      <c r="Q194" s="64">
        <f t="shared" si="7"/>
        <v>-17.156730683530327</v>
      </c>
      <c r="R194" s="57" t="s">
        <v>89</v>
      </c>
      <c r="S194" s="58" t="s">
        <v>88</v>
      </c>
    </row>
    <row r="195" spans="1:19" ht="30">
      <c r="A195" s="53"/>
      <c r="B195" s="54" t="s">
        <v>93</v>
      </c>
      <c r="C195" s="63">
        <v>2.489266918740725</v>
      </c>
      <c r="D195" s="63">
        <v>-0.73202213002311112</v>
      </c>
      <c r="E195" s="63">
        <v>2.0051747555400681</v>
      </c>
      <c r="F195" s="63">
        <v>3.4368141169967856</v>
      </c>
      <c r="G195" s="63">
        <v>-0.6091546961944232</v>
      </c>
      <c r="H195" s="63">
        <v>1.500332079121165</v>
      </c>
      <c r="I195" s="63">
        <v>1.6315034273613804</v>
      </c>
      <c r="J195" s="63">
        <v>3.4368141169968141</v>
      </c>
      <c r="K195" s="63">
        <v>0.63904022613145628</v>
      </c>
      <c r="L195" s="65">
        <v>2.9444501399757996</v>
      </c>
      <c r="M195" s="63">
        <v>0.13458143989252846</v>
      </c>
      <c r="N195" s="63">
        <v>-1.1512099621143987</v>
      </c>
      <c r="O195" s="65">
        <v>-1.3418509157734348</v>
      </c>
      <c r="P195" s="65">
        <f t="shared" si="7"/>
        <v>-1.1365122295552794</v>
      </c>
      <c r="Q195" s="65">
        <f t="shared" si="7"/>
        <v>-1.3156853087373435</v>
      </c>
      <c r="R195" s="57" t="s">
        <v>92</v>
      </c>
      <c r="S195" s="59"/>
    </row>
    <row r="196" spans="1:19">
      <c r="A196" s="52"/>
      <c r="B196" s="61" t="s">
        <v>95</v>
      </c>
      <c r="C196" s="63">
        <v>109.71320777306514</v>
      </c>
      <c r="D196" s="63">
        <v>-7.2587407085819393</v>
      </c>
      <c r="E196" s="63">
        <v>-9.1148293797018454</v>
      </c>
      <c r="F196" s="63">
        <v>2.0050788558094439</v>
      </c>
      <c r="G196" s="63">
        <v>14.042730594961682</v>
      </c>
      <c r="H196" s="63">
        <v>-16.15296895204888</v>
      </c>
      <c r="I196" s="63">
        <v>-15.095863093307543</v>
      </c>
      <c r="J196" s="63">
        <v>14.072148227912336</v>
      </c>
      <c r="K196" s="63">
        <v>11.638306434588117</v>
      </c>
      <c r="L196" s="63">
        <v>-0.28860405408155998</v>
      </c>
      <c r="M196" s="63">
        <v>-9.9153518934390661</v>
      </c>
      <c r="N196" s="63">
        <v>13.003351772860693</v>
      </c>
      <c r="O196" s="63">
        <v>14.948949518246991</v>
      </c>
      <c r="P196" s="63">
        <f t="shared" si="7"/>
        <v>-4.0116815296559594</v>
      </c>
      <c r="Q196" s="63">
        <f t="shared" si="7"/>
        <v>2.2063565163654744</v>
      </c>
      <c r="R196" s="57" t="s">
        <v>94</v>
      </c>
      <c r="S196" s="59"/>
    </row>
    <row r="197" spans="1:19">
      <c r="A197" s="16"/>
      <c r="B197" s="75" t="s">
        <v>97</v>
      </c>
      <c r="C197" s="63">
        <v>-1.9779306974195379</v>
      </c>
      <c r="D197" s="63">
        <v>-0.35223025709288436</v>
      </c>
      <c r="E197" s="63">
        <v>3.8417030155972043</v>
      </c>
      <c r="F197" s="63">
        <v>-1.1780721089104276</v>
      </c>
      <c r="G197" s="63">
        <v>-2.3727048465038223</v>
      </c>
      <c r="H197" s="63">
        <v>-6.1360746080073199</v>
      </c>
      <c r="I197" s="63">
        <v>5.4323884984985256</v>
      </c>
      <c r="J197" s="63">
        <v>-0.50963166985808073</v>
      </c>
      <c r="K197" s="63">
        <v>-0.55898953640223681</v>
      </c>
      <c r="L197" s="63">
        <v>-0.25707088813722123</v>
      </c>
      <c r="M197" s="63">
        <v>3.7335757357452195</v>
      </c>
      <c r="N197" s="63">
        <v>-0.65075768993371563</v>
      </c>
      <c r="O197" s="63">
        <v>-0.18728026724014057</v>
      </c>
      <c r="P197" s="63">
        <f t="shared" si="7"/>
        <v>1.7764841911241263</v>
      </c>
      <c r="Q197" s="63">
        <f t="shared" si="7"/>
        <v>3.6410692754009943</v>
      </c>
      <c r="R197" s="76" t="s">
        <v>96</v>
      </c>
      <c r="S197" s="17"/>
    </row>
    <row r="199" spans="1:19" ht="16.5">
      <c r="A199" s="24" t="s">
        <v>17</v>
      </c>
      <c r="B199" s="3"/>
    </row>
    <row r="200" spans="1:19" ht="16.5" customHeight="1">
      <c r="A200" s="26" t="s">
        <v>26</v>
      </c>
      <c r="B200" s="29"/>
    </row>
    <row r="201" spans="1:19" ht="16.5">
      <c r="A201" s="26" t="s">
        <v>127</v>
      </c>
      <c r="B201" s="26"/>
    </row>
    <row r="202" spans="1:19" ht="16.5">
      <c r="A202" s="19"/>
      <c r="B202" s="19"/>
    </row>
    <row r="203" spans="1:19">
      <c r="A203" s="12"/>
      <c r="B203" s="13"/>
      <c r="C203" s="84">
        <v>2019</v>
      </c>
      <c r="D203" s="85"/>
      <c r="E203" s="85"/>
      <c r="F203" s="86"/>
      <c r="G203" s="84">
        <v>2020</v>
      </c>
      <c r="H203" s="85"/>
      <c r="I203" s="85"/>
      <c r="J203" s="86"/>
      <c r="K203" s="84">
        <v>2021</v>
      </c>
      <c r="L203" s="85"/>
      <c r="M203" s="85"/>
      <c r="N203" s="86"/>
      <c r="O203" s="84" t="s">
        <v>4</v>
      </c>
      <c r="P203" s="85"/>
      <c r="Q203" s="86"/>
      <c r="R203" s="14"/>
      <c r="S203" s="15"/>
    </row>
    <row r="204" spans="1:19" ht="25.5">
      <c r="A204" s="48" t="s">
        <v>25</v>
      </c>
      <c r="B204" s="49" t="s">
        <v>24</v>
      </c>
      <c r="C204" s="49" t="s">
        <v>5</v>
      </c>
      <c r="D204" s="49" t="s">
        <v>6</v>
      </c>
      <c r="E204" s="49" t="s">
        <v>7</v>
      </c>
      <c r="F204" s="49" t="s">
        <v>8</v>
      </c>
      <c r="G204" s="49" t="s">
        <v>5</v>
      </c>
      <c r="H204" s="49" t="s">
        <v>6</v>
      </c>
      <c r="I204" s="49" t="s">
        <v>7</v>
      </c>
      <c r="J204" s="49" t="s">
        <v>8</v>
      </c>
      <c r="K204" s="49" t="s">
        <v>5</v>
      </c>
      <c r="L204" s="49" t="s">
        <v>6</v>
      </c>
      <c r="M204" s="49" t="s">
        <v>7</v>
      </c>
      <c r="N204" s="49" t="s">
        <v>8</v>
      </c>
      <c r="O204" s="49" t="s">
        <v>5</v>
      </c>
      <c r="P204" s="49" t="s">
        <v>6</v>
      </c>
      <c r="Q204" s="49" t="s">
        <v>7</v>
      </c>
      <c r="R204" s="50" t="s">
        <v>23</v>
      </c>
      <c r="S204" s="51" t="s">
        <v>22</v>
      </c>
    </row>
    <row r="205" spans="1:19" ht="30">
      <c r="A205" s="66" t="s">
        <v>30</v>
      </c>
      <c r="B205" s="54" t="s">
        <v>29</v>
      </c>
      <c r="C205" s="63">
        <v>0.23576040834268017</v>
      </c>
      <c r="D205" s="63">
        <v>0.23178606004585553</v>
      </c>
      <c r="E205" s="63">
        <v>0.21036159086543627</v>
      </c>
      <c r="F205" s="63">
        <v>0.21452204419627122</v>
      </c>
      <c r="G205" s="63">
        <v>0.27706484747221954</v>
      </c>
      <c r="H205" s="63">
        <v>0.29643604290716097</v>
      </c>
      <c r="I205" s="63">
        <v>0.26731378011780393</v>
      </c>
      <c r="J205" s="63">
        <v>0.2571588280911507</v>
      </c>
      <c r="K205" s="63">
        <v>0.28099930523583111</v>
      </c>
      <c r="L205" s="64">
        <v>0.28231623720753213</v>
      </c>
      <c r="M205" s="63">
        <v>0.25801924562189582</v>
      </c>
      <c r="N205" s="63">
        <v>0.26414787095989589</v>
      </c>
      <c r="O205" s="64">
        <v>0.29038321380559107</v>
      </c>
      <c r="P205" s="64">
        <f>P122/$P$141*100</f>
        <v>0.28787041133595159</v>
      </c>
      <c r="Q205" s="64">
        <f>Q122/$Q$141*100</f>
        <v>0.27968520773712391</v>
      </c>
      <c r="R205" s="57" t="s">
        <v>28</v>
      </c>
      <c r="S205" s="58" t="s">
        <v>27</v>
      </c>
    </row>
    <row r="206" spans="1:19">
      <c r="A206" s="66" t="s">
        <v>34</v>
      </c>
      <c r="B206" s="54" t="s">
        <v>33</v>
      </c>
      <c r="C206" s="63">
        <v>38.685996222336847</v>
      </c>
      <c r="D206" s="63">
        <v>38.38117326421964</v>
      </c>
      <c r="E206" s="63">
        <v>38.087849217245775</v>
      </c>
      <c r="F206" s="63">
        <v>36.783188914671619</v>
      </c>
      <c r="G206" s="63">
        <v>38.83764864595895</v>
      </c>
      <c r="H206" s="63">
        <v>40.355058995421103</v>
      </c>
      <c r="I206" s="63">
        <v>38.530807798850397</v>
      </c>
      <c r="J206" s="63">
        <v>37.075393975022095</v>
      </c>
      <c r="K206" s="63">
        <v>38.769860831038237</v>
      </c>
      <c r="L206" s="64">
        <v>39.043196841032533</v>
      </c>
      <c r="M206" s="63">
        <v>37.36298509772427</v>
      </c>
      <c r="N206" s="63">
        <v>36.749022953410197</v>
      </c>
      <c r="O206" s="64">
        <v>37.203609346102894</v>
      </c>
      <c r="P206" s="64">
        <f t="shared" ref="P206:P224" si="8">P123/$P$141*100</f>
        <v>37.8279966785298</v>
      </c>
      <c r="Q206" s="64">
        <f t="shared" ref="Q206:Q224" si="9">Q123/$Q$141*100</f>
        <v>36.781170032458846</v>
      </c>
      <c r="R206" s="57" t="s">
        <v>32</v>
      </c>
      <c r="S206" s="58" t="s">
        <v>31</v>
      </c>
    </row>
    <row r="207" spans="1:19">
      <c r="A207" s="66" t="s">
        <v>38</v>
      </c>
      <c r="B207" s="54" t="s">
        <v>37</v>
      </c>
      <c r="C207" s="63">
        <v>7.7719289948522672</v>
      </c>
      <c r="D207" s="63">
        <v>7.9712308694030938</v>
      </c>
      <c r="E207" s="63">
        <v>8.2803620575876238</v>
      </c>
      <c r="F207" s="63">
        <v>8.1237550138754866</v>
      </c>
      <c r="G207" s="63">
        <v>7.635453295413912</v>
      </c>
      <c r="H207" s="63">
        <v>7.4970994206113968</v>
      </c>
      <c r="I207" s="63">
        <v>7.7496439514861457</v>
      </c>
      <c r="J207" s="63">
        <v>8.2173132366700354</v>
      </c>
      <c r="K207" s="63">
        <v>7.8657175006860145</v>
      </c>
      <c r="L207" s="64">
        <v>8.1695233855497307</v>
      </c>
      <c r="M207" s="63">
        <v>8.0350878637983509</v>
      </c>
      <c r="N207" s="63">
        <v>7.7422928605425057</v>
      </c>
      <c r="O207" s="64">
        <v>7.3912237529001388</v>
      </c>
      <c r="P207" s="64">
        <f t="shared" si="8"/>
        <v>8.3073517739045801</v>
      </c>
      <c r="Q207" s="64">
        <f t="shared" si="9"/>
        <v>7.8947985821954063</v>
      </c>
      <c r="R207" s="57" t="s">
        <v>36</v>
      </c>
      <c r="S207" s="59" t="s">
        <v>35</v>
      </c>
    </row>
    <row r="208" spans="1:19" ht="76.5" customHeight="1">
      <c r="A208" s="66" t="s">
        <v>42</v>
      </c>
      <c r="B208" s="54" t="s">
        <v>41</v>
      </c>
      <c r="C208" s="63">
        <v>0.68859828257947131</v>
      </c>
      <c r="D208" s="63">
        <v>1.0336070720195563</v>
      </c>
      <c r="E208" s="63">
        <v>1.204238758748966</v>
      </c>
      <c r="F208" s="63">
        <v>0.9792775421508968</v>
      </c>
      <c r="G208" s="63">
        <v>0.72452390113360188</v>
      </c>
      <c r="H208" s="63">
        <v>0.87765828722765771</v>
      </c>
      <c r="I208" s="63">
        <v>1.011085812829732</v>
      </c>
      <c r="J208" s="63">
        <v>0.75674765256078591</v>
      </c>
      <c r="K208" s="63">
        <v>0.73457620606928753</v>
      </c>
      <c r="L208" s="64">
        <v>0.87747852759626788</v>
      </c>
      <c r="M208" s="63">
        <v>0.97938065904067217</v>
      </c>
      <c r="N208" s="63">
        <v>0.75807037451664139</v>
      </c>
      <c r="O208" s="64">
        <v>0.72988106766663918</v>
      </c>
      <c r="P208" s="64">
        <f t="shared" si="8"/>
        <v>0.85129345718384797</v>
      </c>
      <c r="Q208" s="64">
        <f t="shared" si="9"/>
        <v>0.9725779537829391</v>
      </c>
      <c r="R208" s="57" t="s">
        <v>40</v>
      </c>
      <c r="S208" s="59" t="s">
        <v>39</v>
      </c>
    </row>
    <row r="209" spans="1:19">
      <c r="A209" s="66" t="s">
        <v>46</v>
      </c>
      <c r="B209" s="54" t="s">
        <v>45</v>
      </c>
      <c r="C209" s="63">
        <v>12.639822974384222</v>
      </c>
      <c r="D209" s="63">
        <v>11.869866676325675</v>
      </c>
      <c r="E209" s="63">
        <v>11.714902847309521</v>
      </c>
      <c r="F209" s="63">
        <v>12.092513913224055</v>
      </c>
      <c r="G209" s="63">
        <v>12.29405804045714</v>
      </c>
      <c r="H209" s="63">
        <v>12.235876652089182</v>
      </c>
      <c r="I209" s="63">
        <v>11.719814412506663</v>
      </c>
      <c r="J209" s="63">
        <v>11.990177989126337</v>
      </c>
      <c r="K209" s="63">
        <v>12.132437824339581</v>
      </c>
      <c r="L209" s="64">
        <v>11.828455279173351</v>
      </c>
      <c r="M209" s="63">
        <v>11.994944540741569</v>
      </c>
      <c r="N209" s="63">
        <v>12.280643884383197</v>
      </c>
      <c r="O209" s="64">
        <v>12.955386126805807</v>
      </c>
      <c r="P209" s="64">
        <f t="shared" si="8"/>
        <v>11.395980349109907</v>
      </c>
      <c r="Q209" s="64">
        <f t="shared" si="9"/>
        <v>12.0172989616949</v>
      </c>
      <c r="R209" s="57" t="s">
        <v>44</v>
      </c>
      <c r="S209" s="58" t="s">
        <v>43</v>
      </c>
    </row>
    <row r="210" spans="1:19" ht="45">
      <c r="A210" s="66" t="s">
        <v>50</v>
      </c>
      <c r="B210" s="54" t="s">
        <v>49</v>
      </c>
      <c r="C210" s="63">
        <v>6.9468007862722034</v>
      </c>
      <c r="D210" s="63">
        <v>6.7858052602670611</v>
      </c>
      <c r="E210" s="63">
        <v>7.6370410201908641</v>
      </c>
      <c r="F210" s="63">
        <v>8.1216107676822933</v>
      </c>
      <c r="G210" s="63">
        <v>6.6463377068972633</v>
      </c>
      <c r="H210" s="63">
        <v>4.9807628790687737</v>
      </c>
      <c r="I210" s="63">
        <v>7.8106394386460041</v>
      </c>
      <c r="J210" s="63">
        <v>8.4544763123146911</v>
      </c>
      <c r="K210" s="63">
        <v>7.0354221184481869</v>
      </c>
      <c r="L210" s="64">
        <v>6.0381876734210165</v>
      </c>
      <c r="M210" s="63">
        <v>7.3704708451078655</v>
      </c>
      <c r="N210" s="63">
        <v>7.9200198868544627</v>
      </c>
      <c r="O210" s="64">
        <v>7.1325670150161207</v>
      </c>
      <c r="P210" s="64">
        <f t="shared" si="8"/>
        <v>6.8065943150329451</v>
      </c>
      <c r="Q210" s="64">
        <f t="shared" si="9"/>
        <v>7.8191934119769186</v>
      </c>
      <c r="R210" s="57" t="s">
        <v>48</v>
      </c>
      <c r="S210" s="58" t="s">
        <v>47</v>
      </c>
    </row>
    <row r="211" spans="1:19">
      <c r="A211" s="66" t="s">
        <v>54</v>
      </c>
      <c r="B211" s="54" t="s">
        <v>53</v>
      </c>
      <c r="C211" s="63">
        <v>4.2917066299620918</v>
      </c>
      <c r="D211" s="63">
        <v>4.2409976390822699</v>
      </c>
      <c r="E211" s="63">
        <v>4.1783440398076666</v>
      </c>
      <c r="F211" s="63">
        <v>4.176548123077974</v>
      </c>
      <c r="G211" s="63">
        <v>3.92772523722418</v>
      </c>
      <c r="H211" s="63">
        <v>2.5250598821631249</v>
      </c>
      <c r="I211" s="63">
        <v>2.391618426063189</v>
      </c>
      <c r="J211" s="63">
        <v>2.6978567908081486</v>
      </c>
      <c r="K211" s="63">
        <v>3.1406689385618534</v>
      </c>
      <c r="L211" s="64">
        <v>3.1498065697174433</v>
      </c>
      <c r="M211" s="63">
        <v>3.0308299735305981</v>
      </c>
      <c r="N211" s="63">
        <v>3.334162411979106</v>
      </c>
      <c r="O211" s="64">
        <v>3.8376382339694941</v>
      </c>
      <c r="P211" s="64">
        <f t="shared" si="8"/>
        <v>3.823119398255534</v>
      </c>
      <c r="Q211" s="64">
        <f t="shared" si="9"/>
        <v>3.7299558094375338</v>
      </c>
      <c r="R211" s="57" t="s">
        <v>52</v>
      </c>
      <c r="S211" s="59" t="s">
        <v>51</v>
      </c>
    </row>
    <row r="212" spans="1:19" ht="27.75" customHeight="1">
      <c r="A212" s="66" t="s">
        <v>58</v>
      </c>
      <c r="B212" s="54" t="s">
        <v>57</v>
      </c>
      <c r="C212" s="63">
        <v>0.79720304215075044</v>
      </c>
      <c r="D212" s="63">
        <v>0.86410531702338766</v>
      </c>
      <c r="E212" s="63">
        <v>0.90408225665915021</v>
      </c>
      <c r="F212" s="63">
        <v>0.95441947268080085</v>
      </c>
      <c r="G212" s="63">
        <v>0.71601281034132658</v>
      </c>
      <c r="H212" s="63">
        <v>0.51734998837452195</v>
      </c>
      <c r="I212" s="63">
        <v>0.72357616482046416</v>
      </c>
      <c r="J212" s="63">
        <v>0.84361641739161153</v>
      </c>
      <c r="K212" s="63">
        <v>0.74184839757591914</v>
      </c>
      <c r="L212" s="64">
        <v>0.70092349509436103</v>
      </c>
      <c r="M212" s="63">
        <v>0.91778186054834543</v>
      </c>
      <c r="N212" s="63">
        <v>0.9360431774075223</v>
      </c>
      <c r="O212" s="64">
        <v>0.75184908614132095</v>
      </c>
      <c r="P212" s="64">
        <f t="shared" si="8"/>
        <v>0.65874149328072318</v>
      </c>
      <c r="Q212" s="64">
        <f t="shared" si="9"/>
        <v>0.85522837720763167</v>
      </c>
      <c r="R212" s="57" t="s">
        <v>56</v>
      </c>
      <c r="S212" s="59" t="s">
        <v>55</v>
      </c>
    </row>
    <row r="213" spans="1:19" ht="26.25" customHeight="1">
      <c r="A213" s="66" t="s">
        <v>62</v>
      </c>
      <c r="B213" s="54" t="s">
        <v>61</v>
      </c>
      <c r="C213" s="63">
        <v>1.5014830666419756</v>
      </c>
      <c r="D213" s="63">
        <v>1.4195659005825783</v>
      </c>
      <c r="E213" s="63">
        <v>1.4901487318343982</v>
      </c>
      <c r="F213" s="63">
        <v>1.3721176916665223</v>
      </c>
      <c r="G213" s="63">
        <v>1.5928507518055346</v>
      </c>
      <c r="H213" s="63">
        <v>1.5778661027830516</v>
      </c>
      <c r="I213" s="63">
        <v>1.6827432759044316</v>
      </c>
      <c r="J213" s="63">
        <v>1.575211542720421</v>
      </c>
      <c r="K213" s="63">
        <v>1.5999399579477616</v>
      </c>
      <c r="L213" s="64">
        <v>1.5950094834286905</v>
      </c>
      <c r="M213" s="63">
        <v>1.678502749115834</v>
      </c>
      <c r="N213" s="63">
        <v>1.789859979354409</v>
      </c>
      <c r="O213" s="64">
        <v>1.7273720116372417</v>
      </c>
      <c r="P213" s="64">
        <f t="shared" si="8"/>
        <v>1.6301309790734475</v>
      </c>
      <c r="Q213" s="64">
        <f t="shared" si="9"/>
        <v>1.8648901454299767</v>
      </c>
      <c r="R213" s="57" t="s">
        <v>60</v>
      </c>
      <c r="S213" s="58" t="s">
        <v>59</v>
      </c>
    </row>
    <row r="214" spans="1:19" ht="30">
      <c r="A214" s="66" t="s">
        <v>66</v>
      </c>
      <c r="B214" s="54" t="s">
        <v>65</v>
      </c>
      <c r="C214" s="63">
        <v>7.2261391694553225</v>
      </c>
      <c r="D214" s="63">
        <v>7.341951526837728</v>
      </c>
      <c r="E214" s="63">
        <v>7.4381697592852323</v>
      </c>
      <c r="F214" s="63">
        <v>8.1053229002687743</v>
      </c>
      <c r="G214" s="63">
        <v>7.5743561096402248</v>
      </c>
      <c r="H214" s="63">
        <v>8.4092014763254888</v>
      </c>
      <c r="I214" s="63">
        <v>8.7639270792715287</v>
      </c>
      <c r="J214" s="63">
        <v>9.1824110590536119</v>
      </c>
      <c r="K214" s="63">
        <v>8.2720511742420406</v>
      </c>
      <c r="L214" s="64">
        <v>8.7864941000831234</v>
      </c>
      <c r="M214" s="63">
        <v>9.4117672268222208</v>
      </c>
      <c r="N214" s="63">
        <v>9.218353650864012</v>
      </c>
      <c r="O214" s="64">
        <v>7.912075756636594</v>
      </c>
      <c r="P214" s="64">
        <f t="shared" si="8"/>
        <v>8.088810809291699</v>
      </c>
      <c r="Q214" s="64">
        <f t="shared" si="9"/>
        <v>8.5318919668987601</v>
      </c>
      <c r="R214" s="57" t="s">
        <v>64</v>
      </c>
      <c r="S214" s="58" t="s">
        <v>63</v>
      </c>
    </row>
    <row r="215" spans="1:19">
      <c r="A215" s="66" t="s">
        <v>70</v>
      </c>
      <c r="B215" s="54" t="s">
        <v>69</v>
      </c>
      <c r="C215" s="63">
        <v>6.2881549534036978</v>
      </c>
      <c r="D215" s="63">
        <v>6.3944566869118589</v>
      </c>
      <c r="E215" s="63">
        <v>6.4966586684232857</v>
      </c>
      <c r="F215" s="63">
        <v>6.6569354106347758</v>
      </c>
      <c r="G215" s="63">
        <v>6.2506256466247816</v>
      </c>
      <c r="H215" s="63">
        <v>6.7881436997719886</v>
      </c>
      <c r="I215" s="63">
        <v>6.9332852304405668</v>
      </c>
      <c r="J215" s="63">
        <v>6.8256760770511571</v>
      </c>
      <c r="K215" s="63">
        <v>6.4354696465490617</v>
      </c>
      <c r="L215" s="64">
        <v>6.6002989191665584</v>
      </c>
      <c r="M215" s="63">
        <v>6.8870672015688754</v>
      </c>
      <c r="N215" s="63">
        <v>6.8856774629941633</v>
      </c>
      <c r="O215" s="64">
        <v>6.7500546363649674</v>
      </c>
      <c r="P215" s="64">
        <f t="shared" si="8"/>
        <v>6.9915470479216522</v>
      </c>
      <c r="Q215" s="64">
        <f t="shared" si="9"/>
        <v>6.7568253797878786</v>
      </c>
      <c r="R215" s="57" t="s">
        <v>68</v>
      </c>
      <c r="S215" s="59" t="s">
        <v>67</v>
      </c>
    </row>
    <row r="216" spans="1:19" ht="55.5" customHeight="1">
      <c r="A216" s="66" t="s">
        <v>74</v>
      </c>
      <c r="B216" s="54" t="s">
        <v>73</v>
      </c>
      <c r="C216" s="63">
        <v>3.3223459507341992</v>
      </c>
      <c r="D216" s="63">
        <v>3.1881622157275391</v>
      </c>
      <c r="E216" s="63">
        <v>2.7670676321006482</v>
      </c>
      <c r="F216" s="63">
        <v>3.0415427066007368</v>
      </c>
      <c r="G216" s="63">
        <v>3.271025934095749</v>
      </c>
      <c r="H216" s="63">
        <v>3.1794713619883286</v>
      </c>
      <c r="I216" s="63">
        <v>2.7430162878528193</v>
      </c>
      <c r="J216" s="63">
        <v>2.9272859008336769</v>
      </c>
      <c r="K216" s="63">
        <v>3.2106546848772246</v>
      </c>
      <c r="L216" s="64">
        <v>3.1079319728803649</v>
      </c>
      <c r="M216" s="63">
        <v>2.7851134875473882</v>
      </c>
      <c r="N216" s="63">
        <v>3.0666834567013379</v>
      </c>
      <c r="O216" s="64">
        <v>3.4292847127166155</v>
      </c>
      <c r="P216" s="64">
        <f t="shared" si="8"/>
        <v>3.2401193278770459</v>
      </c>
      <c r="Q216" s="64">
        <f t="shared" si="9"/>
        <v>2.9800265347383128</v>
      </c>
      <c r="R216" s="57" t="s">
        <v>72</v>
      </c>
      <c r="S216" s="59" t="s">
        <v>71</v>
      </c>
    </row>
    <row r="217" spans="1:19" ht="30">
      <c r="A217" s="66" t="s">
        <v>78</v>
      </c>
      <c r="B217" s="54" t="s">
        <v>77</v>
      </c>
      <c r="C217" s="63">
        <v>7.5228526783536847</v>
      </c>
      <c r="D217" s="63">
        <v>7.9417621332453194</v>
      </c>
      <c r="E217" s="63">
        <v>7.559938470503651</v>
      </c>
      <c r="F217" s="63">
        <v>7.5351850974984282</v>
      </c>
      <c r="G217" s="63">
        <v>8.1200768383034028</v>
      </c>
      <c r="H217" s="63">
        <v>8.8443131300001401</v>
      </c>
      <c r="I217" s="63">
        <v>8.0717601811369075</v>
      </c>
      <c r="J217" s="63">
        <v>7.8264524850969259</v>
      </c>
      <c r="K217" s="63">
        <v>8.1889970871286124</v>
      </c>
      <c r="L217" s="64">
        <v>8.4345713210228137</v>
      </c>
      <c r="M217" s="63">
        <v>7.9592388976434254</v>
      </c>
      <c r="N217" s="63">
        <v>7.6976990633230766</v>
      </c>
      <c r="O217" s="64">
        <v>8.0662463884291018</v>
      </c>
      <c r="P217" s="64">
        <f t="shared" si="8"/>
        <v>8.1999590272796485</v>
      </c>
      <c r="Q217" s="64">
        <f t="shared" si="9"/>
        <v>7.7536214333799105</v>
      </c>
      <c r="R217" s="57" t="s">
        <v>76</v>
      </c>
      <c r="S217" s="58" t="s">
        <v>75</v>
      </c>
    </row>
    <row r="218" spans="1:19">
      <c r="A218" s="66" t="s">
        <v>81</v>
      </c>
      <c r="B218" s="54" t="s">
        <v>134</v>
      </c>
      <c r="C218" s="63">
        <v>1.7048469227985581</v>
      </c>
      <c r="D218" s="63">
        <v>1.7605796625161836</v>
      </c>
      <c r="E218" s="63">
        <v>1.6561764291899939</v>
      </c>
      <c r="F218" s="63">
        <v>1.647984049556787</v>
      </c>
      <c r="G218" s="63">
        <v>1.8278195740497778</v>
      </c>
      <c r="H218" s="63">
        <v>1.9548143619673046</v>
      </c>
      <c r="I218" s="63">
        <v>1.7660799953478856</v>
      </c>
      <c r="J218" s="63">
        <v>1.703236605963496</v>
      </c>
      <c r="K218" s="63">
        <v>1.8122284016179742</v>
      </c>
      <c r="L218" s="64">
        <v>1.8373728643455971</v>
      </c>
      <c r="M218" s="63">
        <v>1.7237096494928499</v>
      </c>
      <c r="N218" s="63">
        <v>1.6684912675192036</v>
      </c>
      <c r="O218" s="64">
        <v>1.7903496656441982</v>
      </c>
      <c r="P218" s="64">
        <f t="shared" si="8"/>
        <v>1.7947772827617428</v>
      </c>
      <c r="Q218" s="64">
        <f t="shared" si="9"/>
        <v>1.6803036353673508</v>
      </c>
      <c r="R218" s="57" t="s">
        <v>80</v>
      </c>
      <c r="S218" s="59" t="s">
        <v>79</v>
      </c>
    </row>
    <row r="219" spans="1:19" ht="30">
      <c r="A219" s="66" t="s">
        <v>84</v>
      </c>
      <c r="B219" s="54" t="s">
        <v>135</v>
      </c>
      <c r="C219" s="63">
        <v>2.0079211821359042</v>
      </c>
      <c r="D219" s="63">
        <v>2.1807630706786818</v>
      </c>
      <c r="E219" s="63">
        <v>2.0699363547761815</v>
      </c>
      <c r="F219" s="63">
        <v>2.0411043406328115</v>
      </c>
      <c r="G219" s="63">
        <v>2.0732426786911131</v>
      </c>
      <c r="H219" s="63">
        <v>2.3128027469188424</v>
      </c>
      <c r="I219" s="63">
        <v>2.0987905566200924</v>
      </c>
      <c r="J219" s="63">
        <v>2.0114589018393132</v>
      </c>
      <c r="K219" s="63">
        <v>2.0540757088977668</v>
      </c>
      <c r="L219" s="64">
        <v>2.1763126623282791</v>
      </c>
      <c r="M219" s="63">
        <v>2.054592184125144</v>
      </c>
      <c r="N219" s="63">
        <v>1.9919510374491838</v>
      </c>
      <c r="O219" s="64">
        <v>2.0292224243651864</v>
      </c>
      <c r="P219" s="64">
        <f t="shared" si="8"/>
        <v>2.1109802088570153</v>
      </c>
      <c r="Q219" s="64">
        <f t="shared" si="9"/>
        <v>1.992253919253979</v>
      </c>
      <c r="R219" s="57" t="s">
        <v>83</v>
      </c>
      <c r="S219" s="59" t="s">
        <v>82</v>
      </c>
    </row>
    <row r="220" spans="1:19" ht="37.5" customHeight="1">
      <c r="A220" s="66" t="s">
        <v>87</v>
      </c>
      <c r="B220" s="54" t="s">
        <v>136</v>
      </c>
      <c r="C220" s="63">
        <v>1.2677457734911659</v>
      </c>
      <c r="D220" s="63">
        <v>1.3373354460555744</v>
      </c>
      <c r="E220" s="63">
        <v>1.2817503428416956</v>
      </c>
      <c r="F220" s="63">
        <v>1.2779759110765674</v>
      </c>
      <c r="G220" s="63">
        <v>1.3126679526084362</v>
      </c>
      <c r="H220" s="63">
        <v>1.202994780697803</v>
      </c>
      <c r="I220" s="63">
        <v>1.2624765979516139</v>
      </c>
      <c r="J220" s="63">
        <v>1.2634123988526091</v>
      </c>
      <c r="K220" s="63">
        <v>1.3312875003402345</v>
      </c>
      <c r="L220" s="64">
        <v>1.1905359233462522</v>
      </c>
      <c r="M220" s="63">
        <v>1.2800989189984144</v>
      </c>
      <c r="N220" s="63">
        <v>1.3044537403698475</v>
      </c>
      <c r="O220" s="64">
        <v>1.3111383455454264</v>
      </c>
      <c r="P220" s="64">
        <f t="shared" si="8"/>
        <v>1.2067819538991857</v>
      </c>
      <c r="Q220" s="64">
        <f t="shared" si="9"/>
        <v>1.2478011355465128</v>
      </c>
      <c r="R220" s="57" t="s">
        <v>86</v>
      </c>
      <c r="S220" s="58" t="s">
        <v>85</v>
      </c>
    </row>
    <row r="221" spans="1:19" ht="75">
      <c r="A221" s="66" t="s">
        <v>91</v>
      </c>
      <c r="B221" s="54" t="s">
        <v>90</v>
      </c>
      <c r="C221" s="63">
        <v>0.65998289266411136</v>
      </c>
      <c r="D221" s="63">
        <v>0.64053569171937186</v>
      </c>
      <c r="E221" s="63">
        <v>0.60103755531593828</v>
      </c>
      <c r="F221" s="63">
        <v>0.62799367110713766</v>
      </c>
      <c r="G221" s="63">
        <v>0.66515015259750376</v>
      </c>
      <c r="H221" s="63">
        <v>0.60360078326370625</v>
      </c>
      <c r="I221" s="63">
        <v>0.56268979346081271</v>
      </c>
      <c r="J221" s="63">
        <v>0.59981698027377528</v>
      </c>
      <c r="K221" s="63">
        <v>0.60022894373217583</v>
      </c>
      <c r="L221" s="64">
        <v>0.54015186273346216</v>
      </c>
      <c r="M221" s="63">
        <v>0.52880728560305257</v>
      </c>
      <c r="N221" s="63">
        <v>0.56417954022771299</v>
      </c>
      <c r="O221" s="64">
        <v>0.70112773890734326</v>
      </c>
      <c r="P221" s="64">
        <f t="shared" si="8"/>
        <v>0.71711113641393298</v>
      </c>
      <c r="Q221" s="64">
        <f t="shared" si="9"/>
        <v>0.57320743040499866</v>
      </c>
      <c r="R221" s="57" t="s">
        <v>89</v>
      </c>
      <c r="S221" s="58" t="s">
        <v>88</v>
      </c>
    </row>
    <row r="222" spans="1:19" ht="30">
      <c r="A222" s="53"/>
      <c r="B222" s="54" t="s">
        <v>93</v>
      </c>
      <c r="C222" s="63">
        <v>-4.1388542324114752</v>
      </c>
      <c r="D222" s="63">
        <v>-4.1230796375081642</v>
      </c>
      <c r="E222" s="63">
        <v>-4.0501594902758677</v>
      </c>
      <c r="F222" s="63">
        <v>-4.2392979299246116</v>
      </c>
      <c r="G222" s="63">
        <v>-4.3158770719542074</v>
      </c>
      <c r="H222" s="63">
        <v>-4.6670001727137169</v>
      </c>
      <c r="I222" s="63">
        <v>-4.498752715399263</v>
      </c>
      <c r="J222" s="63">
        <v>-4.6772029915192146</v>
      </c>
      <c r="K222" s="63">
        <v>-4.7335522619372075</v>
      </c>
      <c r="L222" s="65">
        <v>-4.8854885168597786</v>
      </c>
      <c r="M222" s="63">
        <v>-4.7159884762034787</v>
      </c>
      <c r="N222" s="63">
        <v>-4.6922326116028401</v>
      </c>
      <c r="O222" s="65">
        <v>-4.650177471852027</v>
      </c>
      <c r="P222" s="65">
        <f t="shared" si="8"/>
        <v>-4.517082381776099</v>
      </c>
      <c r="Q222" s="65">
        <f t="shared" si="9"/>
        <v>-4.3010476673589499</v>
      </c>
      <c r="R222" s="57" t="s">
        <v>92</v>
      </c>
      <c r="S222" s="59"/>
    </row>
    <row r="223" spans="1:19">
      <c r="A223" s="52"/>
      <c r="B223" s="61" t="s">
        <v>95</v>
      </c>
      <c r="C223" s="63">
        <v>0.57956430185230545</v>
      </c>
      <c r="D223" s="63">
        <v>0.53939514484678375</v>
      </c>
      <c r="E223" s="63">
        <v>0.47209375758982924</v>
      </c>
      <c r="F223" s="63">
        <v>0.48730035932265969</v>
      </c>
      <c r="G223" s="63">
        <v>0.56923694863907071</v>
      </c>
      <c r="H223" s="63">
        <v>0.50848958113414633</v>
      </c>
      <c r="I223" s="63">
        <v>0.40948393209222511</v>
      </c>
      <c r="J223" s="63">
        <v>0.46949983784933952</v>
      </c>
      <c r="K223" s="63">
        <v>0.52708803464945875</v>
      </c>
      <c r="L223" s="63">
        <v>0.52692139873238808</v>
      </c>
      <c r="M223" s="63">
        <v>0.45759078917268414</v>
      </c>
      <c r="N223" s="63">
        <v>0.52047999274638124</v>
      </c>
      <c r="O223" s="63">
        <v>0.61295102873604712</v>
      </c>
      <c r="P223" s="63">
        <f t="shared" si="8"/>
        <v>0.57809167825598529</v>
      </c>
      <c r="Q223" s="63">
        <f t="shared" si="9"/>
        <v>0.57008910251564615</v>
      </c>
      <c r="R223" s="57" t="s">
        <v>94</v>
      </c>
      <c r="S223" s="59"/>
    </row>
    <row r="224" spans="1:19">
      <c r="A224" s="92" t="s">
        <v>97</v>
      </c>
      <c r="B224" s="93"/>
      <c r="C224" s="63">
        <v>100</v>
      </c>
      <c r="D224" s="63">
        <v>100</v>
      </c>
      <c r="E224" s="63">
        <v>100</v>
      </c>
      <c r="F224" s="63">
        <v>100</v>
      </c>
      <c r="G224" s="63">
        <v>100</v>
      </c>
      <c r="H224" s="63">
        <v>100</v>
      </c>
      <c r="I224" s="63">
        <v>100</v>
      </c>
      <c r="J224" s="63">
        <v>100</v>
      </c>
      <c r="K224" s="63">
        <v>100</v>
      </c>
      <c r="L224" s="63">
        <v>100</v>
      </c>
      <c r="M224" s="63">
        <v>100</v>
      </c>
      <c r="N224" s="63">
        <v>100</v>
      </c>
      <c r="O224" s="63">
        <v>100</v>
      </c>
      <c r="P224" s="63">
        <f t="shared" si="8"/>
        <v>100</v>
      </c>
      <c r="Q224" s="63">
        <f t="shared" si="9"/>
        <v>100</v>
      </c>
      <c r="R224" s="99" t="s">
        <v>96</v>
      </c>
      <c r="S224" s="100"/>
    </row>
    <row r="226" spans="1:19" ht="16.5">
      <c r="A226" s="24" t="s">
        <v>18</v>
      </c>
      <c r="B226" s="3"/>
      <c r="C226" s="1"/>
      <c r="D226" s="1"/>
      <c r="E226" s="4"/>
      <c r="F226" s="1"/>
      <c r="G226" s="1"/>
      <c r="J226" s="1"/>
      <c r="K226" s="1"/>
      <c r="O226" s="1"/>
    </row>
    <row r="227" spans="1:19" ht="16.5" customHeight="1">
      <c r="A227" s="29" t="s">
        <v>119</v>
      </c>
      <c r="B227" s="29"/>
      <c r="C227" s="20"/>
      <c r="D227" s="20"/>
      <c r="E227" s="20"/>
      <c r="F227" s="20"/>
      <c r="G227" s="5"/>
      <c r="I227" s="20"/>
      <c r="J227" s="21"/>
      <c r="K227" s="21"/>
      <c r="O227" s="21"/>
    </row>
    <row r="228" spans="1:19" ht="16.5">
      <c r="A228" s="26" t="s">
        <v>2</v>
      </c>
      <c r="B228" s="26"/>
      <c r="C228" s="8"/>
      <c r="D228" s="8"/>
      <c r="E228" s="8"/>
      <c r="F228" s="8"/>
      <c r="G228" s="8"/>
      <c r="J228" s="21"/>
      <c r="K228" s="21"/>
      <c r="O228" s="21"/>
    </row>
    <row r="229" spans="1:19">
      <c r="A229" s="23"/>
      <c r="B229" s="23"/>
      <c r="C229" s="6"/>
      <c r="D229" s="6"/>
      <c r="E229" s="6"/>
      <c r="F229" s="6"/>
      <c r="G229" s="6"/>
      <c r="J229" s="7"/>
      <c r="K229" s="7"/>
      <c r="O229" s="7"/>
    </row>
    <row r="230" spans="1:19">
      <c r="A230" s="12"/>
      <c r="B230" s="13"/>
      <c r="C230" s="84">
        <v>2019</v>
      </c>
      <c r="D230" s="85"/>
      <c r="E230" s="85"/>
      <c r="F230" s="86"/>
      <c r="G230" s="84">
        <v>2020</v>
      </c>
      <c r="H230" s="85"/>
      <c r="I230" s="85"/>
      <c r="J230" s="86"/>
      <c r="K230" s="84">
        <v>2021</v>
      </c>
      <c r="L230" s="85"/>
      <c r="M230" s="85"/>
      <c r="N230" s="86"/>
      <c r="O230" s="84" t="s">
        <v>137</v>
      </c>
      <c r="P230" s="85"/>
      <c r="Q230" s="85"/>
      <c r="R230" s="22"/>
      <c r="S230" s="36"/>
    </row>
    <row r="231" spans="1:19" ht="15" customHeight="1">
      <c r="A231" s="88" t="s">
        <v>24</v>
      </c>
      <c r="B231" s="89"/>
      <c r="C231" s="49" t="s">
        <v>5</v>
      </c>
      <c r="D231" s="49" t="s">
        <v>6</v>
      </c>
      <c r="E231" s="49" t="s">
        <v>7</v>
      </c>
      <c r="F231" s="49" t="s">
        <v>8</v>
      </c>
      <c r="G231" s="49" t="s">
        <v>5</v>
      </c>
      <c r="H231" s="49" t="s">
        <v>6</v>
      </c>
      <c r="I231" s="49" t="s">
        <v>7</v>
      </c>
      <c r="J231" s="49" t="s">
        <v>8</v>
      </c>
      <c r="K231" s="49" t="s">
        <v>5</v>
      </c>
      <c r="L231" s="49" t="s">
        <v>6</v>
      </c>
      <c r="M231" s="49" t="s">
        <v>7</v>
      </c>
      <c r="N231" s="49" t="s">
        <v>8</v>
      </c>
      <c r="O231" s="49" t="s">
        <v>5</v>
      </c>
      <c r="P231" s="49" t="s">
        <v>6</v>
      </c>
      <c r="Q231" s="49" t="s">
        <v>7</v>
      </c>
      <c r="R231" s="50" t="s">
        <v>23</v>
      </c>
      <c r="S231" s="51"/>
    </row>
    <row r="232" spans="1:19" ht="24.75" customHeight="1">
      <c r="A232" s="66" t="s">
        <v>101</v>
      </c>
      <c r="B232" s="66"/>
      <c r="C232" s="55">
        <v>38050.424469296609</v>
      </c>
      <c r="D232" s="55">
        <v>37226.120704988163</v>
      </c>
      <c r="E232" s="55">
        <v>37666.029233983543</v>
      </c>
      <c r="F232" s="55">
        <v>37730.631383383719</v>
      </c>
      <c r="G232" s="55">
        <v>38558.512366488576</v>
      </c>
      <c r="H232" s="55">
        <v>30816.368552643722</v>
      </c>
      <c r="I232" s="55">
        <v>33646.791143261813</v>
      </c>
      <c r="J232" s="55">
        <v>33527.196112558762</v>
      </c>
      <c r="K232" s="55">
        <v>35790.428973312679</v>
      </c>
      <c r="L232" s="56">
        <v>33101.907380402219</v>
      </c>
      <c r="M232" s="55">
        <v>36114.470245424076</v>
      </c>
      <c r="N232" s="55">
        <v>38115.388930145273</v>
      </c>
      <c r="O232" s="55">
        <v>40720.542985759865</v>
      </c>
      <c r="P232" s="55">
        <v>39275.91399449946</v>
      </c>
      <c r="Q232" s="55">
        <v>42524.604849997078</v>
      </c>
      <c r="R232" s="67" t="s">
        <v>103</v>
      </c>
      <c r="S232" s="68" t="s">
        <v>102</v>
      </c>
    </row>
    <row r="233" spans="1:19" ht="42.75" customHeight="1">
      <c r="A233" s="87" t="s">
        <v>104</v>
      </c>
      <c r="B233" s="87"/>
      <c r="C233" s="55">
        <v>29314.564059071909</v>
      </c>
      <c r="D233" s="55">
        <v>30151.19388693295</v>
      </c>
      <c r="E233" s="55">
        <v>29813.837048883503</v>
      </c>
      <c r="F233" s="55">
        <v>29255.063055349819</v>
      </c>
      <c r="G233" s="55">
        <v>29802.575197806138</v>
      </c>
      <c r="H233" s="55">
        <v>29604.748022279196</v>
      </c>
      <c r="I233" s="55">
        <v>28217.565364040267</v>
      </c>
      <c r="J233" s="55">
        <v>27785.036443691384</v>
      </c>
      <c r="K233" s="55">
        <v>26276.149756309638</v>
      </c>
      <c r="L233" s="56">
        <v>26228.957969591225</v>
      </c>
      <c r="M233" s="55">
        <v>28482.025017104239</v>
      </c>
      <c r="N233" s="55">
        <v>27934.345524845306</v>
      </c>
      <c r="O233" s="55">
        <v>26485.70211188883</v>
      </c>
      <c r="P233" s="55">
        <v>26625.578743194081</v>
      </c>
      <c r="Q233" s="55">
        <v>28945.749205643242</v>
      </c>
      <c r="R233" s="67" t="s">
        <v>106</v>
      </c>
      <c r="S233" s="68" t="s">
        <v>105</v>
      </c>
    </row>
    <row r="234" spans="1:19" ht="25.5" customHeight="1">
      <c r="A234" s="87" t="s">
        <v>121</v>
      </c>
      <c r="B234" s="87"/>
      <c r="C234" s="55">
        <v>67980.786348970752</v>
      </c>
      <c r="D234" s="55">
        <v>69476.574349754403</v>
      </c>
      <c r="E234" s="55">
        <v>70836.906066996176</v>
      </c>
      <c r="F234" s="55">
        <v>72483.283780645404</v>
      </c>
      <c r="G234" s="55">
        <v>60842.19926259722</v>
      </c>
      <c r="H234" s="55">
        <v>53350.462348837071</v>
      </c>
      <c r="I234" s="55">
        <v>57239.354381483849</v>
      </c>
      <c r="J234" s="55">
        <v>59064.553381095502</v>
      </c>
      <c r="K234" s="55">
        <v>56831.861313563903</v>
      </c>
      <c r="L234" s="56">
        <v>64036.188295515181</v>
      </c>
      <c r="M234" s="55">
        <v>67246.061978712576</v>
      </c>
      <c r="N234" s="55">
        <v>51783.974029626101</v>
      </c>
      <c r="O234" s="55">
        <v>68904.879171779568</v>
      </c>
      <c r="P234" s="55">
        <v>66712.276615694223</v>
      </c>
      <c r="Q234" s="55">
        <v>68395.603347253375</v>
      </c>
      <c r="R234" s="67" t="s">
        <v>120</v>
      </c>
      <c r="S234" s="69" t="s">
        <v>107</v>
      </c>
    </row>
    <row r="235" spans="1:19" ht="30" customHeight="1">
      <c r="A235" s="87" t="s">
        <v>108</v>
      </c>
      <c r="B235" s="87"/>
      <c r="C235" s="55">
        <v>87589</v>
      </c>
      <c r="D235" s="55">
        <v>84053</v>
      </c>
      <c r="E235" s="55">
        <v>80334</v>
      </c>
      <c r="F235" s="55">
        <v>83072</v>
      </c>
      <c r="G235" s="55">
        <v>79380</v>
      </c>
      <c r="H235" s="55">
        <v>53515</v>
      </c>
      <c r="I235" s="55">
        <v>56774</v>
      </c>
      <c r="J235" s="55">
        <v>68528</v>
      </c>
      <c r="K235" s="55">
        <v>80736</v>
      </c>
      <c r="L235" s="56">
        <v>88571</v>
      </c>
      <c r="M235" s="55">
        <v>99539</v>
      </c>
      <c r="N235" s="55">
        <v>116467</v>
      </c>
      <c r="O235" s="55">
        <v>121196</v>
      </c>
      <c r="P235" s="55">
        <v>147129</v>
      </c>
      <c r="Q235" s="55">
        <v>164479</v>
      </c>
      <c r="R235" s="67" t="s">
        <v>110</v>
      </c>
      <c r="S235" s="69" t="s">
        <v>109</v>
      </c>
    </row>
    <row r="236" spans="1:19" ht="30" customHeight="1">
      <c r="A236" s="87" t="s">
        <v>111</v>
      </c>
      <c r="B236" s="87"/>
      <c r="C236" s="55">
        <v>59742</v>
      </c>
      <c r="D236" s="55">
        <v>62354</v>
      </c>
      <c r="E236" s="55">
        <v>58557</v>
      </c>
      <c r="F236" s="55">
        <v>62389</v>
      </c>
      <c r="G236" s="55">
        <v>57892</v>
      </c>
      <c r="H236" s="55">
        <v>52407</v>
      </c>
      <c r="I236" s="55">
        <v>50553</v>
      </c>
      <c r="J236" s="55">
        <v>54143</v>
      </c>
      <c r="K236" s="55">
        <v>51357</v>
      </c>
      <c r="L236" s="56">
        <v>55649</v>
      </c>
      <c r="M236" s="55">
        <v>56576</v>
      </c>
      <c r="N236" s="55">
        <v>59648</v>
      </c>
      <c r="O236" s="55">
        <v>60139</v>
      </c>
      <c r="P236" s="55">
        <v>63275</v>
      </c>
      <c r="Q236" s="55">
        <v>75922</v>
      </c>
      <c r="R236" s="70" t="s">
        <v>113</v>
      </c>
      <c r="S236" s="68" t="s">
        <v>112</v>
      </c>
    </row>
    <row r="237" spans="1:19" ht="25.5" customHeight="1">
      <c r="A237" s="92" t="s">
        <v>97</v>
      </c>
      <c r="B237" s="93"/>
      <c r="C237" s="55">
        <v>163192.77487733925</v>
      </c>
      <c r="D237" s="55">
        <v>158552.88894167551</v>
      </c>
      <c r="E237" s="55">
        <v>160093.77234986323</v>
      </c>
      <c r="F237" s="55">
        <v>160151.97821937894</v>
      </c>
      <c r="G237" s="55">
        <v>150691.28682689194</v>
      </c>
      <c r="H237" s="55">
        <v>114879.57892375998</v>
      </c>
      <c r="I237" s="55">
        <v>125324.71088878592</v>
      </c>
      <c r="J237" s="55">
        <v>134761.78593734564</v>
      </c>
      <c r="K237" s="55">
        <v>148277.44004318622</v>
      </c>
      <c r="L237" s="55">
        <v>156289.05364550863</v>
      </c>
      <c r="M237" s="55">
        <v>174805.55724124089</v>
      </c>
      <c r="N237" s="55">
        <v>174653</v>
      </c>
      <c r="O237" s="55">
        <v>197168.12426942826</v>
      </c>
      <c r="P237" s="55">
        <v>216467.76935338776</v>
      </c>
      <c r="Q237" s="55">
        <v>228422.95740289372</v>
      </c>
      <c r="R237" s="99" t="s">
        <v>96</v>
      </c>
      <c r="S237" s="100"/>
    </row>
    <row r="238" spans="1:19"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</row>
    <row r="239" spans="1:19"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</row>
    <row r="240" spans="1:19" ht="16.5">
      <c r="A240" s="24" t="s">
        <v>19</v>
      </c>
      <c r="B240" s="3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1:19" ht="16.5" customHeight="1">
      <c r="A241" s="26" t="s">
        <v>12</v>
      </c>
      <c r="B241" s="29"/>
    </row>
    <row r="242" spans="1:19" ht="16.5">
      <c r="A242" s="26" t="s">
        <v>122</v>
      </c>
      <c r="B242" s="26"/>
    </row>
    <row r="243" spans="1:19" ht="16.5">
      <c r="A243" s="19"/>
      <c r="B243" s="19"/>
    </row>
    <row r="244" spans="1:19" ht="15" customHeight="1">
      <c r="A244" s="12"/>
      <c r="B244" s="13"/>
      <c r="C244" s="84">
        <v>2019</v>
      </c>
      <c r="D244" s="85"/>
      <c r="E244" s="85"/>
      <c r="F244" s="86"/>
      <c r="G244" s="84">
        <v>2020</v>
      </c>
      <c r="H244" s="85"/>
      <c r="I244" s="85"/>
      <c r="J244" s="86"/>
      <c r="K244" s="84">
        <v>2021</v>
      </c>
      <c r="L244" s="85"/>
      <c r="M244" s="85"/>
      <c r="N244" s="86"/>
      <c r="O244" s="84" t="s">
        <v>137</v>
      </c>
      <c r="P244" s="85"/>
      <c r="Q244" s="85"/>
      <c r="R244" s="22"/>
      <c r="S244" s="36"/>
    </row>
    <row r="245" spans="1:19" ht="15" customHeight="1">
      <c r="A245" s="88" t="s">
        <v>24</v>
      </c>
      <c r="B245" s="89"/>
      <c r="C245" s="49" t="s">
        <v>5</v>
      </c>
      <c r="D245" s="49" t="s">
        <v>6</v>
      </c>
      <c r="E245" s="49" t="s">
        <v>7</v>
      </c>
      <c r="F245" s="49" t="s">
        <v>8</v>
      </c>
      <c r="G245" s="49" t="s">
        <v>5</v>
      </c>
      <c r="H245" s="49" t="s">
        <v>6</v>
      </c>
      <c r="I245" s="49" t="s">
        <v>7</v>
      </c>
      <c r="J245" s="49" t="s">
        <v>8</v>
      </c>
      <c r="K245" s="49" t="s">
        <v>5</v>
      </c>
      <c r="L245" s="49" t="s">
        <v>6</v>
      </c>
      <c r="M245" s="49" t="s">
        <v>7</v>
      </c>
      <c r="N245" s="49" t="s">
        <v>8</v>
      </c>
      <c r="O245" s="49" t="s">
        <v>5</v>
      </c>
      <c r="P245" s="49" t="s">
        <v>6</v>
      </c>
      <c r="Q245" s="49" t="s">
        <v>7</v>
      </c>
      <c r="R245" s="50" t="s">
        <v>23</v>
      </c>
      <c r="S245" s="51"/>
    </row>
    <row r="246" spans="1:19" ht="30.75" customHeight="1">
      <c r="A246" s="66" t="s">
        <v>101</v>
      </c>
      <c r="B246" s="66"/>
      <c r="C246" s="73">
        <v>2.8953480671967782</v>
      </c>
      <c r="D246" s="73">
        <v>1.5738673310071505</v>
      </c>
      <c r="E246" s="73">
        <v>5.0717052796507716</v>
      </c>
      <c r="F246" s="73">
        <v>6.007344587509067E-2</v>
      </c>
      <c r="G246" s="73">
        <v>1.3353015223310933</v>
      </c>
      <c r="H246" s="73">
        <v>-17.218426284975635</v>
      </c>
      <c r="I246" s="73">
        <v>-10.670724184261616</v>
      </c>
      <c r="J246" s="73">
        <v>-11.140643866023709</v>
      </c>
      <c r="K246" s="73">
        <v>-7.1789164656198068</v>
      </c>
      <c r="L246" s="74">
        <v>7.4166390626270555</v>
      </c>
      <c r="M246" s="73">
        <v>7.3340696640441791</v>
      </c>
      <c r="N246" s="73">
        <v>13.684988157622428</v>
      </c>
      <c r="O246" s="73">
        <v>13.774950884560084</v>
      </c>
      <c r="P246" s="73">
        <v>18.651513168550892</v>
      </c>
      <c r="Q246" s="73">
        <v>17.749490885541121</v>
      </c>
      <c r="R246" s="67" t="s">
        <v>103</v>
      </c>
      <c r="S246" s="68" t="s">
        <v>102</v>
      </c>
    </row>
    <row r="247" spans="1:19" ht="41.25" customHeight="1">
      <c r="A247" s="87" t="s">
        <v>104</v>
      </c>
      <c r="B247" s="87"/>
      <c r="C247" s="73">
        <v>11.753500235505967</v>
      </c>
      <c r="D247" s="73">
        <v>11.900947732158556</v>
      </c>
      <c r="E247" s="73">
        <v>8.1292728824076761</v>
      </c>
      <c r="F247" s="73">
        <v>4.8529646940520053</v>
      </c>
      <c r="G247" s="73">
        <v>1.6647395395368534</v>
      </c>
      <c r="H247" s="73">
        <v>-1.8123523290750114</v>
      </c>
      <c r="I247" s="73">
        <v>-5.3541303060922587</v>
      </c>
      <c r="J247" s="73">
        <v>-5.0248622225738586</v>
      </c>
      <c r="K247" s="73">
        <v>-11.832619893049014</v>
      </c>
      <c r="L247" s="74">
        <v>-11.402867033853838</v>
      </c>
      <c r="M247" s="73">
        <v>0.93721640989265609</v>
      </c>
      <c r="N247" s="73">
        <v>0.53737227034598334</v>
      </c>
      <c r="O247" s="73">
        <v>0.79750023318720764</v>
      </c>
      <c r="P247" s="73">
        <v>1.5121484203172884</v>
      </c>
      <c r="Q247" s="73">
        <v>1.6281292789417989</v>
      </c>
      <c r="R247" s="67" t="s">
        <v>106</v>
      </c>
      <c r="S247" s="68" t="s">
        <v>105</v>
      </c>
    </row>
    <row r="248" spans="1:19" ht="24" customHeight="1">
      <c r="A248" s="87" t="s">
        <v>121</v>
      </c>
      <c r="B248" s="87"/>
      <c r="C248" s="73">
        <v>0.14322189426054877</v>
      </c>
      <c r="D248" s="73">
        <v>6.3310412868091532</v>
      </c>
      <c r="E248" s="73">
        <v>-3.5097824977939069</v>
      </c>
      <c r="F248" s="73">
        <v>1.9486250841005841</v>
      </c>
      <c r="G248" s="73">
        <v>-10.500889250866422</v>
      </c>
      <c r="H248" s="73">
        <v>-23.210862296889189</v>
      </c>
      <c r="I248" s="73">
        <v>-19.195575358206668</v>
      </c>
      <c r="J248" s="73">
        <v>-18.512862138198258</v>
      </c>
      <c r="K248" s="73">
        <v>-6.5913757188896938</v>
      </c>
      <c r="L248" s="74">
        <v>20.029303357876231</v>
      </c>
      <c r="M248" s="73">
        <v>17.482216047611047</v>
      </c>
      <c r="N248" s="73">
        <v>-12.326478293154523</v>
      </c>
      <c r="O248" s="73">
        <v>21.243396888945881</v>
      </c>
      <c r="P248" s="73">
        <v>4.1790250035329706</v>
      </c>
      <c r="Q248" s="73">
        <v>1.7094552970324202</v>
      </c>
      <c r="R248" s="67" t="s">
        <v>120</v>
      </c>
      <c r="S248" s="69" t="s">
        <v>107</v>
      </c>
    </row>
    <row r="249" spans="1:19" ht="30" customHeight="1">
      <c r="A249" s="87" t="s">
        <v>108</v>
      </c>
      <c r="B249" s="87"/>
      <c r="C249" s="73">
        <v>0.36438221173126806</v>
      </c>
      <c r="D249" s="73">
        <v>-8.5644975306224609</v>
      </c>
      <c r="E249" s="73">
        <v>-17.240313591362849</v>
      </c>
      <c r="F249" s="73">
        <v>-14.408176722716775</v>
      </c>
      <c r="G249" s="73">
        <v>-9.3721814383084592</v>
      </c>
      <c r="H249" s="73">
        <v>-36.331838244916902</v>
      </c>
      <c r="I249" s="73">
        <v>-29.327557447656034</v>
      </c>
      <c r="J249" s="73">
        <v>-17.507704160246533</v>
      </c>
      <c r="K249" s="73">
        <v>1.7082388510959845</v>
      </c>
      <c r="L249" s="74">
        <v>65.506867233485934</v>
      </c>
      <c r="M249" s="73">
        <v>75.324972698770551</v>
      </c>
      <c r="N249" s="73">
        <v>69.955346719589073</v>
      </c>
      <c r="O249" s="73">
        <v>50.113951644867228</v>
      </c>
      <c r="P249" s="73">
        <v>66.114190875117146</v>
      </c>
      <c r="Q249" s="73">
        <v>65.240759903153531</v>
      </c>
      <c r="R249" s="67" t="s">
        <v>110</v>
      </c>
      <c r="S249" s="69" t="s">
        <v>109</v>
      </c>
    </row>
    <row r="250" spans="1:19" ht="30" customHeight="1">
      <c r="A250" s="87" t="s">
        <v>111</v>
      </c>
      <c r="B250" s="87"/>
      <c r="C250" s="73">
        <v>2.6247981585185727</v>
      </c>
      <c r="D250" s="73">
        <v>7.6907134591803299</v>
      </c>
      <c r="E250" s="73">
        <v>-5.531894298712615</v>
      </c>
      <c r="F250" s="73">
        <v>1.5264194236058017</v>
      </c>
      <c r="G250" s="73">
        <v>-3.0966489237052741</v>
      </c>
      <c r="H250" s="73">
        <v>-15.952464958142215</v>
      </c>
      <c r="I250" s="73">
        <v>-13.668733029356019</v>
      </c>
      <c r="J250" s="73">
        <v>-13.217073522576101</v>
      </c>
      <c r="K250" s="73">
        <v>-11.288260899606158</v>
      </c>
      <c r="L250" s="74">
        <v>6.1861965004675028</v>
      </c>
      <c r="M250" s="73">
        <v>11.914228631337394</v>
      </c>
      <c r="N250" s="73">
        <v>10.167519346914645</v>
      </c>
      <c r="O250" s="73">
        <v>17.099908483751008</v>
      </c>
      <c r="P250" s="73">
        <v>13.703750292008834</v>
      </c>
      <c r="Q250" s="73">
        <v>34.194711538461547</v>
      </c>
      <c r="R250" s="70" t="s">
        <v>113</v>
      </c>
      <c r="S250" s="68" t="s">
        <v>112</v>
      </c>
    </row>
    <row r="251" spans="1:19" ht="27.75" customHeight="1">
      <c r="A251" s="92" t="s">
        <v>97</v>
      </c>
      <c r="B251" s="93"/>
      <c r="C251" s="73">
        <v>1.8988426773805145</v>
      </c>
      <c r="D251" s="73">
        <v>-2.7036528686910799</v>
      </c>
      <c r="E251" s="73">
        <v>-6.8772296013756318</v>
      </c>
      <c r="F251" s="73">
        <v>-7.0569077264635496</v>
      </c>
      <c r="G251" s="73">
        <v>-7.6605646664466747</v>
      </c>
      <c r="H251" s="73">
        <v>-27.544947499493986</v>
      </c>
      <c r="I251" s="73">
        <v>-21.717935026913011</v>
      </c>
      <c r="J251" s="73">
        <v>-15.853811213779309</v>
      </c>
      <c r="K251" s="73">
        <v>-1.6018489419887061</v>
      </c>
      <c r="L251" s="73">
        <v>36.04598407279164</v>
      </c>
      <c r="M251" s="73">
        <v>39.482114900998766</v>
      </c>
      <c r="N251" s="73">
        <v>29.6</v>
      </c>
      <c r="O251" s="73">
        <v>32.972436138634777</v>
      </c>
      <c r="P251" s="73">
        <v>38.504754046547106</v>
      </c>
      <c r="Q251" s="73">
        <v>30.672594743459996</v>
      </c>
      <c r="R251" s="99" t="s">
        <v>96</v>
      </c>
      <c r="S251" s="100"/>
    </row>
    <row r="254" spans="1:19" ht="16.5">
      <c r="A254" s="24" t="s">
        <v>20</v>
      </c>
      <c r="B254" s="3"/>
    </row>
    <row r="255" spans="1:19" ht="16.5" customHeight="1">
      <c r="A255" s="103" t="s">
        <v>12</v>
      </c>
      <c r="B255" s="103"/>
    </row>
    <row r="256" spans="1:19" ht="16.5">
      <c r="A256" s="26" t="s">
        <v>123</v>
      </c>
      <c r="B256" s="26"/>
    </row>
    <row r="257" spans="1:19" ht="16.5">
      <c r="A257" s="19"/>
      <c r="B257" s="19"/>
    </row>
    <row r="258" spans="1:19">
      <c r="A258" s="12"/>
      <c r="B258" s="13"/>
      <c r="C258" s="84">
        <v>2019</v>
      </c>
      <c r="D258" s="85"/>
      <c r="E258" s="85"/>
      <c r="F258" s="86"/>
      <c r="G258" s="84">
        <v>2020</v>
      </c>
      <c r="H258" s="85"/>
      <c r="I258" s="85"/>
      <c r="J258" s="86"/>
      <c r="K258" s="84">
        <v>2021</v>
      </c>
      <c r="L258" s="85"/>
      <c r="M258" s="85"/>
      <c r="N258" s="86"/>
      <c r="O258" s="84" t="s">
        <v>137</v>
      </c>
      <c r="P258" s="85"/>
      <c r="Q258" s="85"/>
      <c r="R258" s="22"/>
      <c r="S258" s="36"/>
    </row>
    <row r="259" spans="1:19" ht="15" customHeight="1">
      <c r="A259" s="88" t="s">
        <v>24</v>
      </c>
      <c r="B259" s="89"/>
      <c r="C259" s="49" t="s">
        <v>5</v>
      </c>
      <c r="D259" s="49" t="s">
        <v>6</v>
      </c>
      <c r="E259" s="49" t="s">
        <v>7</v>
      </c>
      <c r="F259" s="49" t="s">
        <v>8</v>
      </c>
      <c r="G259" s="49" t="s">
        <v>5</v>
      </c>
      <c r="H259" s="49" t="s">
        <v>6</v>
      </c>
      <c r="I259" s="49" t="s">
        <v>7</v>
      </c>
      <c r="J259" s="49" t="s">
        <v>8</v>
      </c>
      <c r="K259" s="49" t="s">
        <v>5</v>
      </c>
      <c r="L259" s="49" t="s">
        <v>6</v>
      </c>
      <c r="M259" s="49" t="s">
        <v>7</v>
      </c>
      <c r="N259" s="49" t="s">
        <v>8</v>
      </c>
      <c r="O259" s="49" t="s">
        <v>5</v>
      </c>
      <c r="P259" s="49" t="s">
        <v>6</v>
      </c>
      <c r="Q259" s="49" t="s">
        <v>7</v>
      </c>
      <c r="R259" s="50" t="s">
        <v>23</v>
      </c>
      <c r="S259" s="51"/>
    </row>
    <row r="260" spans="1:19" ht="28.5" customHeight="1">
      <c r="A260" s="66" t="s">
        <v>101</v>
      </c>
      <c r="B260" s="66"/>
      <c r="C260" s="73">
        <v>0.90815147931131435</v>
      </c>
      <c r="D260" s="73">
        <v>-2.1663457788061891</v>
      </c>
      <c r="E260" s="73">
        <v>1.181720041369843</v>
      </c>
      <c r="F260" s="73">
        <v>0.17151303366453874</v>
      </c>
      <c r="G260" s="73">
        <v>2.1941879919598932</v>
      </c>
      <c r="H260" s="73">
        <v>-20.078948431043713</v>
      </c>
      <c r="I260" s="73">
        <v>9.1848025044964885</v>
      </c>
      <c r="J260" s="73">
        <v>-0.3554426043001655</v>
      </c>
      <c r="K260" s="73">
        <v>6.7504388173580168</v>
      </c>
      <c r="L260" s="74">
        <v>-7.5118451218206133</v>
      </c>
      <c r="M260" s="73">
        <v>9.1008739478421319</v>
      </c>
      <c r="N260" s="73">
        <v>5.5404901999766167</v>
      </c>
      <c r="O260" s="73">
        <v>6.8349140038662597</v>
      </c>
      <c r="P260" s="73">
        <v>-3.5476663259760528</v>
      </c>
      <c r="Q260" s="73">
        <v>8.2714583190924493</v>
      </c>
      <c r="R260" s="67" t="s">
        <v>103</v>
      </c>
      <c r="S260" s="68" t="s">
        <v>102</v>
      </c>
    </row>
    <row r="261" spans="1:19" ht="36" customHeight="1">
      <c r="A261" s="87" t="s">
        <v>104</v>
      </c>
      <c r="B261" s="87"/>
      <c r="C261" s="73">
        <v>5.0662220242696776</v>
      </c>
      <c r="D261" s="73">
        <v>2.8539732884144087</v>
      </c>
      <c r="E261" s="73">
        <v>-1.1188838469035005</v>
      </c>
      <c r="F261" s="73">
        <v>-1.8742102622265691</v>
      </c>
      <c r="G261" s="73">
        <v>1.8715124333194666</v>
      </c>
      <c r="H261" s="73">
        <v>-0.66379222001428673</v>
      </c>
      <c r="I261" s="73">
        <v>-4.6856762881244549</v>
      </c>
      <c r="J261" s="73">
        <v>-1.5328357169328513</v>
      </c>
      <c r="K261" s="73">
        <v>-5.4305730008295257</v>
      </c>
      <c r="L261" s="74">
        <v>-0.17959932165129544</v>
      </c>
      <c r="M261" s="73">
        <v>8.5899983145541796</v>
      </c>
      <c r="N261" s="73">
        <v>-1.9228952012015839</v>
      </c>
      <c r="O261" s="73">
        <v>-5.1858863550893801</v>
      </c>
      <c r="P261" s="73">
        <v>0.52812128866489161</v>
      </c>
      <c r="Q261" s="73">
        <v>8.7140658418260131</v>
      </c>
      <c r="R261" s="67" t="s">
        <v>106</v>
      </c>
      <c r="S261" s="68" t="s">
        <v>105</v>
      </c>
    </row>
    <row r="262" spans="1:19" ht="26.25" customHeight="1">
      <c r="A262" s="87" t="s">
        <v>121</v>
      </c>
      <c r="B262" s="87"/>
      <c r="C262" s="73">
        <v>-4.3841926176064305</v>
      </c>
      <c r="D262" s="73">
        <v>2.2003099421433774</v>
      </c>
      <c r="E262" s="73">
        <v>1.9579717767800133</v>
      </c>
      <c r="F262" s="73">
        <v>2.324180720276118</v>
      </c>
      <c r="G262" s="73">
        <v>-16.060371317167892</v>
      </c>
      <c r="H262" s="73">
        <v>-12.313389398410024</v>
      </c>
      <c r="I262" s="73">
        <v>7.2893314536224523</v>
      </c>
      <c r="J262" s="73">
        <v>3.1887134635503145</v>
      </c>
      <c r="K262" s="73">
        <v>-3.780087954150531</v>
      </c>
      <c r="L262" s="74">
        <v>12.676563489979941</v>
      </c>
      <c r="M262" s="73">
        <v>5.0125932986273511</v>
      </c>
      <c r="N262" s="73">
        <v>-22.993298780798739</v>
      </c>
      <c r="O262" s="73">
        <v>33.062169257922221</v>
      </c>
      <c r="P262" s="73">
        <v>-3.1820715491267322</v>
      </c>
      <c r="Q262" s="73">
        <v>2.5232638083335246</v>
      </c>
      <c r="R262" s="67" t="s">
        <v>120</v>
      </c>
      <c r="S262" s="69" t="s">
        <v>107</v>
      </c>
    </row>
    <row r="263" spans="1:19" ht="30" customHeight="1">
      <c r="A263" s="87" t="s">
        <v>108</v>
      </c>
      <c r="B263" s="87"/>
      <c r="C263" s="73">
        <v>-9.7541625453346512</v>
      </c>
      <c r="D263" s="73">
        <v>-4.037036614186718</v>
      </c>
      <c r="E263" s="73">
        <v>-4.4245892472606556</v>
      </c>
      <c r="F263" s="73">
        <v>3.4082704707844726</v>
      </c>
      <c r="G263" s="73">
        <v>-4.4443374422187958</v>
      </c>
      <c r="H263" s="73">
        <v>-32.583774250440925</v>
      </c>
      <c r="I263" s="73">
        <v>6.0898813416798987</v>
      </c>
      <c r="J263" s="73">
        <v>20.703138760700313</v>
      </c>
      <c r="K263" s="73">
        <v>17.814615923418174</v>
      </c>
      <c r="L263" s="74">
        <v>9.7044688862465449</v>
      </c>
      <c r="M263" s="73">
        <v>12.383285725576101</v>
      </c>
      <c r="N263" s="73">
        <v>17.006399501702845</v>
      </c>
      <c r="O263" s="73">
        <v>4.0603776176942858</v>
      </c>
      <c r="P263" s="73">
        <v>21.397570876926636</v>
      </c>
      <c r="Q263" s="73">
        <v>11.792372679757207</v>
      </c>
      <c r="R263" s="67" t="s">
        <v>110</v>
      </c>
      <c r="S263" s="69" t="s">
        <v>109</v>
      </c>
    </row>
    <row r="264" spans="1:19" ht="30" customHeight="1">
      <c r="A264" s="87" t="s">
        <v>111</v>
      </c>
      <c r="B264" s="87"/>
      <c r="C264" s="73">
        <v>-2.7810776065483083</v>
      </c>
      <c r="D264" s="73">
        <v>4.3721335074152137</v>
      </c>
      <c r="E264" s="73">
        <v>-6.0894248965583557</v>
      </c>
      <c r="F264" s="73">
        <v>6.5440510955137654</v>
      </c>
      <c r="G264" s="73">
        <v>-7.2080014105050623</v>
      </c>
      <c r="H264" s="73">
        <v>-9.4745387963794627</v>
      </c>
      <c r="I264" s="73">
        <v>-3.5376953460415592</v>
      </c>
      <c r="J264" s="73">
        <v>7.1014578758926206</v>
      </c>
      <c r="K264" s="73">
        <v>-5.1456328611270123</v>
      </c>
      <c r="L264" s="74">
        <v>8.3571859727009041</v>
      </c>
      <c r="M264" s="73">
        <v>1.6657981275494507</v>
      </c>
      <c r="N264" s="73">
        <v>5.4298642533936743</v>
      </c>
      <c r="O264" s="73">
        <v>0.82316255364807489</v>
      </c>
      <c r="P264" s="73">
        <v>5.2145862086166943</v>
      </c>
      <c r="Q264" s="73">
        <v>19.987356775977872</v>
      </c>
      <c r="R264" s="70" t="s">
        <v>113</v>
      </c>
      <c r="S264" s="68" t="s">
        <v>112</v>
      </c>
    </row>
    <row r="265" spans="1:19" ht="24" customHeight="1">
      <c r="A265" s="92" t="s">
        <v>97</v>
      </c>
      <c r="B265" s="93"/>
      <c r="C265" s="73">
        <v>-5.2922024289821223</v>
      </c>
      <c r="D265" s="73">
        <v>-2.8431932352098386</v>
      </c>
      <c r="E265" s="73">
        <v>0.97184189986884917</v>
      </c>
      <c r="F265" s="73">
        <v>3.6357360227938784E-2</v>
      </c>
      <c r="G265" s="73">
        <v>-5.9073209695403079</v>
      </c>
      <c r="H265" s="73">
        <v>-23.764949292835354</v>
      </c>
      <c r="I265" s="73">
        <v>9.0922442986650225</v>
      </c>
      <c r="J265" s="73">
        <v>7.5300991972239615</v>
      </c>
      <c r="K265" s="73">
        <v>10.029292808663399</v>
      </c>
      <c r="L265" s="73">
        <v>5.4031237658196574</v>
      </c>
      <c r="M265" s="73">
        <v>11.847601072389253</v>
      </c>
      <c r="N265" s="73">
        <v>-0.30888952027628136</v>
      </c>
      <c r="O265" s="73">
        <v>12.891346996288775</v>
      </c>
      <c r="P265" s="73">
        <v>9.7884204941700972</v>
      </c>
      <c r="Q265" s="73">
        <v>5.5228490066753864</v>
      </c>
      <c r="R265" s="99" t="s">
        <v>96</v>
      </c>
      <c r="S265" s="100"/>
    </row>
    <row r="267" spans="1:19" ht="16.5">
      <c r="A267" s="24" t="s">
        <v>21</v>
      </c>
      <c r="B267" s="3"/>
    </row>
    <row r="268" spans="1:19" ht="16.5" customHeight="1">
      <c r="A268" s="26" t="s">
        <v>26</v>
      </c>
      <c r="B268" s="29"/>
    </row>
    <row r="269" spans="1:19" ht="16.5">
      <c r="A269" s="26" t="s">
        <v>123</v>
      </c>
      <c r="B269" s="26"/>
    </row>
    <row r="270" spans="1:19" ht="16.5">
      <c r="A270" s="19"/>
      <c r="B270" s="19"/>
      <c r="O270"/>
      <c r="P270"/>
      <c r="Q270"/>
    </row>
    <row r="271" spans="1:19">
      <c r="A271" s="12"/>
      <c r="B271" s="13"/>
      <c r="C271" s="84">
        <v>2019</v>
      </c>
      <c r="D271" s="85"/>
      <c r="E271" s="85"/>
      <c r="F271" s="86"/>
      <c r="G271" s="84">
        <v>2020</v>
      </c>
      <c r="H271" s="85"/>
      <c r="I271" s="85"/>
      <c r="J271" s="86"/>
      <c r="K271" s="84">
        <v>2021</v>
      </c>
      <c r="L271" s="85"/>
      <c r="M271" s="85"/>
      <c r="N271" s="86"/>
      <c r="O271" s="84" t="s">
        <v>137</v>
      </c>
      <c r="P271" s="85"/>
      <c r="Q271" s="85"/>
      <c r="R271" s="22"/>
      <c r="S271" s="36"/>
    </row>
    <row r="272" spans="1:19" ht="15" customHeight="1">
      <c r="A272" s="88" t="s">
        <v>24</v>
      </c>
      <c r="B272" s="89"/>
      <c r="C272" s="49" t="s">
        <v>5</v>
      </c>
      <c r="D272" s="49" t="s">
        <v>6</v>
      </c>
      <c r="E272" s="49" t="s">
        <v>7</v>
      </c>
      <c r="F272" s="49" t="s">
        <v>8</v>
      </c>
      <c r="G272" s="49" t="s">
        <v>5</v>
      </c>
      <c r="H272" s="49" t="s">
        <v>6</v>
      </c>
      <c r="I272" s="49" t="s">
        <v>7</v>
      </c>
      <c r="J272" s="49" t="s">
        <v>8</v>
      </c>
      <c r="K272" s="49" t="s">
        <v>5</v>
      </c>
      <c r="L272" s="49" t="s">
        <v>6</v>
      </c>
      <c r="M272" s="49" t="s">
        <v>7</v>
      </c>
      <c r="N272" s="49" t="s">
        <v>8</v>
      </c>
      <c r="O272" s="49" t="s">
        <v>5</v>
      </c>
      <c r="P272" s="49" t="s">
        <v>6</v>
      </c>
      <c r="Q272" s="49" t="s">
        <v>7</v>
      </c>
      <c r="R272" s="50" t="s">
        <v>23</v>
      </c>
      <c r="S272" s="51"/>
    </row>
    <row r="273" spans="1:19" ht="36" customHeight="1">
      <c r="A273" s="66" t="s">
        <v>101</v>
      </c>
      <c r="B273" s="66"/>
      <c r="C273" s="73">
        <v>23.316243318919287</v>
      </c>
      <c r="D273" s="73">
        <v>23.478677022833676</v>
      </c>
      <c r="E273" s="73">
        <v>23.527479352332048</v>
      </c>
      <c r="F273" s="73">
        <v>23.559266518518836</v>
      </c>
      <c r="G273" s="73">
        <v>25.587751739609892</v>
      </c>
      <c r="H273" s="73">
        <v>26.824931673100107</v>
      </c>
      <c r="I273" s="73">
        <v>26.847691013722123</v>
      </c>
      <c r="J273" s="73">
        <v>24.878860041337276</v>
      </c>
      <c r="K273" s="73">
        <v>24.137474293384496</v>
      </c>
      <c r="L273" s="74">
        <v>21.179926941961806</v>
      </c>
      <c r="M273" s="73">
        <v>20.65979526931412</v>
      </c>
      <c r="N273" s="73">
        <v>21.872009546909936</v>
      </c>
      <c r="O273" s="73">
        <v>20.652700905200909</v>
      </c>
      <c r="P273" s="73">
        <v>18.144000888363561</v>
      </c>
      <c r="Q273" s="73">
        <v>18.616607250641596</v>
      </c>
      <c r="R273" s="67" t="s">
        <v>103</v>
      </c>
      <c r="S273" s="68" t="s">
        <v>102</v>
      </c>
    </row>
    <row r="274" spans="1:19" ht="44.25" customHeight="1">
      <c r="A274" s="87" t="s">
        <v>104</v>
      </c>
      <c r="B274" s="87"/>
      <c r="C274" s="73">
        <v>17.963150685504086</v>
      </c>
      <c r="D274" s="73">
        <v>19.01648975820568</v>
      </c>
      <c r="E274" s="73">
        <v>18.622733796121317</v>
      </c>
      <c r="F274" s="73">
        <v>18.26706318624159</v>
      </c>
      <c r="G274" s="73">
        <v>19.777238502211567</v>
      </c>
      <c r="H274" s="73">
        <v>25.770244197993129</v>
      </c>
      <c r="I274" s="73">
        <v>22.515563901105459</v>
      </c>
      <c r="J274" s="73">
        <v>20.617889745546552</v>
      </c>
      <c r="K274" s="73">
        <v>17.720935665369346</v>
      </c>
      <c r="L274" s="74">
        <v>16.7823384669557</v>
      </c>
      <c r="M274" s="73">
        <v>16.29354665069231</v>
      </c>
      <c r="N274" s="73">
        <v>16.029753051342372</v>
      </c>
      <c r="O274" s="73">
        <v>13.433054764824149</v>
      </c>
      <c r="P274" s="73">
        <v>12.300019916464938</v>
      </c>
      <c r="Q274" s="73">
        <v>12.671996516789932</v>
      </c>
      <c r="R274" s="67" t="s">
        <v>106</v>
      </c>
      <c r="S274" s="68" t="s">
        <v>105</v>
      </c>
    </row>
    <row r="275" spans="1:19" ht="21" customHeight="1">
      <c r="A275" s="87" t="s">
        <v>121</v>
      </c>
      <c r="B275" s="87"/>
      <c r="C275" s="73">
        <v>41.656737805988783</v>
      </c>
      <c r="D275" s="73">
        <v>43.819179084975055</v>
      </c>
      <c r="E275" s="73">
        <v>44.247134056027946</v>
      </c>
      <c r="F275" s="73">
        <v>45.259062414674986</v>
      </c>
      <c r="G275" s="73">
        <v>40.375392993020412</v>
      </c>
      <c r="H275" s="73">
        <v>46.440335914047168</v>
      </c>
      <c r="I275" s="73">
        <v>45.672839758057357</v>
      </c>
      <c r="J275" s="73">
        <v>43.828859175668825</v>
      </c>
      <c r="K275" s="73">
        <v>38.328056713827444</v>
      </c>
      <c r="L275" s="74">
        <v>40.972919601113361</v>
      </c>
      <c r="M275" s="73">
        <v>38.469064164767637</v>
      </c>
      <c r="N275" s="73">
        <v>29.715545509156151</v>
      </c>
      <c r="O275" s="73">
        <v>34.947271232149951</v>
      </c>
      <c r="P275" s="73">
        <v>30.818572582408404</v>
      </c>
      <c r="Q275" s="73">
        <v>29.942525972385877</v>
      </c>
      <c r="R275" s="67" t="s">
        <v>120</v>
      </c>
      <c r="S275" s="69" t="s">
        <v>107</v>
      </c>
    </row>
    <row r="276" spans="1:19" ht="30" customHeight="1">
      <c r="A276" s="87" t="s">
        <v>108</v>
      </c>
      <c r="B276" s="87"/>
      <c r="C276" s="73">
        <v>53.672106541380039</v>
      </c>
      <c r="D276" s="73">
        <v>53.012594447849715</v>
      </c>
      <c r="E276" s="73">
        <v>50.179341032979686</v>
      </c>
      <c r="F276" s="73">
        <v>51.870729867730105</v>
      </c>
      <c r="G276" s="73">
        <v>52.677232819166598</v>
      </c>
      <c r="H276" s="73">
        <v>46.583562110299269</v>
      </c>
      <c r="I276" s="73">
        <v>45.301520823280953</v>
      </c>
      <c r="J276" s="73">
        <v>50.851210915133237</v>
      </c>
      <c r="K276" s="73">
        <v>54.4492810076067</v>
      </c>
      <c r="L276" s="74">
        <v>56.671275392641881</v>
      </c>
      <c r="M276" s="73">
        <v>56.942697687025436</v>
      </c>
      <c r="N276" s="73">
        <v>66.833040601227069</v>
      </c>
      <c r="O276" s="73">
        <v>61.468353695137303</v>
      </c>
      <c r="P276" s="73">
        <v>67.968086167973169</v>
      </c>
      <c r="Q276" s="73">
        <v>72.006335033081186</v>
      </c>
      <c r="R276" s="67" t="s">
        <v>110</v>
      </c>
      <c r="S276" s="69" t="s">
        <v>109</v>
      </c>
    </row>
    <row r="277" spans="1:19" ht="30" customHeight="1">
      <c r="A277" s="87" t="s">
        <v>111</v>
      </c>
      <c r="B277" s="87"/>
      <c r="C277" s="73">
        <v>36.608238351792188</v>
      </c>
      <c r="D277" s="73">
        <v>39.326940313864121</v>
      </c>
      <c r="E277" s="73">
        <v>36.576688237460992</v>
      </c>
      <c r="F277" s="73">
        <v>38.95612198716551</v>
      </c>
      <c r="G277" s="73">
        <v>38.417616054008477</v>
      </c>
      <c r="H277" s="73">
        <v>45.619073895439669</v>
      </c>
      <c r="I277" s="73">
        <v>40.337615496165881</v>
      </c>
      <c r="J277" s="73">
        <v>40.176819877685894</v>
      </c>
      <c r="K277" s="73">
        <v>34.635747680187983</v>
      </c>
      <c r="L277" s="74">
        <v>35.606460402672752</v>
      </c>
      <c r="M277" s="73">
        <v>32.365103771799504</v>
      </c>
      <c r="N277" s="73">
        <v>34.228212332952609</v>
      </c>
      <c r="O277" s="73">
        <v>30.501380597312306</v>
      </c>
      <c r="P277" s="73">
        <v>29.230679555210067</v>
      </c>
      <c r="Q277" s="73">
        <v>33.237464772898612</v>
      </c>
      <c r="R277" s="70" t="s">
        <v>113</v>
      </c>
      <c r="S277" s="68" t="s">
        <v>112</v>
      </c>
    </row>
    <row r="278" spans="1:19" ht="21.75" customHeight="1">
      <c r="A278" s="94" t="s">
        <v>97</v>
      </c>
      <c r="B278" s="95"/>
      <c r="C278" s="73">
        <v>100</v>
      </c>
      <c r="D278" s="73">
        <v>100</v>
      </c>
      <c r="E278" s="73">
        <v>100</v>
      </c>
      <c r="F278" s="73">
        <v>100</v>
      </c>
      <c r="G278" s="73">
        <v>100</v>
      </c>
      <c r="H278" s="73">
        <v>100</v>
      </c>
      <c r="I278" s="73">
        <v>100</v>
      </c>
      <c r="J278" s="73">
        <v>100</v>
      </c>
      <c r="K278" s="73">
        <v>100</v>
      </c>
      <c r="L278" s="73">
        <v>100</v>
      </c>
      <c r="M278" s="73">
        <v>100</v>
      </c>
      <c r="N278" s="73">
        <v>100</v>
      </c>
      <c r="O278" s="73">
        <v>100</v>
      </c>
      <c r="P278" s="73">
        <v>100</v>
      </c>
      <c r="Q278" s="73">
        <v>100</v>
      </c>
      <c r="R278" s="99" t="s">
        <v>96</v>
      </c>
      <c r="S278" s="100"/>
    </row>
    <row r="279" spans="1:19">
      <c r="A279" s="78" t="s">
        <v>99</v>
      </c>
      <c r="B279" s="79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97" t="s">
        <v>100</v>
      </c>
      <c r="S279" s="97"/>
    </row>
    <row r="280" spans="1:19" ht="20.25" customHeight="1">
      <c r="A280" s="80" t="s">
        <v>114</v>
      </c>
      <c r="B280" s="79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98" t="s">
        <v>115</v>
      </c>
      <c r="R280" s="98"/>
      <c r="S280" s="98"/>
    </row>
    <row r="281" spans="1:19">
      <c r="A281" s="10"/>
      <c r="B281" s="11"/>
      <c r="C281" s="11"/>
    </row>
  </sheetData>
  <mergeCells count="86">
    <mergeCell ref="A278:B278"/>
    <mergeCell ref="R278:S278"/>
    <mergeCell ref="A265:B265"/>
    <mergeCell ref="R265:S265"/>
    <mergeCell ref="A251:B251"/>
    <mergeCell ref="R251:S251"/>
    <mergeCell ref="A261:B261"/>
    <mergeCell ref="A262:B262"/>
    <mergeCell ref="A255:B255"/>
    <mergeCell ref="A274:B274"/>
    <mergeCell ref="A275:B275"/>
    <mergeCell ref="A276:B276"/>
    <mergeCell ref="A277:B277"/>
    <mergeCell ref="A263:B263"/>
    <mergeCell ref="A264:B264"/>
    <mergeCell ref="A272:B272"/>
    <mergeCell ref="R7:S7"/>
    <mergeCell ref="R279:S279"/>
    <mergeCell ref="Q280:S280"/>
    <mergeCell ref="R237:S237"/>
    <mergeCell ref="R224:S224"/>
    <mergeCell ref="R113:S113"/>
    <mergeCell ref="O92:Q92"/>
    <mergeCell ref="O148:Q148"/>
    <mergeCell ref="O271:Q271"/>
    <mergeCell ref="C3:Q3"/>
    <mergeCell ref="C2:Q2"/>
    <mergeCell ref="A231:B231"/>
    <mergeCell ref="A245:B245"/>
    <mergeCell ref="A237:B237"/>
    <mergeCell ref="A224:B224"/>
    <mergeCell ref="A113:B113"/>
    <mergeCell ref="A233:B233"/>
    <mergeCell ref="A234:B234"/>
    <mergeCell ref="A235:B235"/>
    <mergeCell ref="A236:B236"/>
    <mergeCell ref="O8:Q8"/>
    <mergeCell ref="K8:N8"/>
    <mergeCell ref="G8:J8"/>
    <mergeCell ref="C8:F8"/>
    <mergeCell ref="O36:Q36"/>
    <mergeCell ref="A247:B247"/>
    <mergeCell ref="A248:B248"/>
    <mergeCell ref="A249:B249"/>
    <mergeCell ref="A250:B250"/>
    <mergeCell ref="A259:B259"/>
    <mergeCell ref="K36:N36"/>
    <mergeCell ref="G36:J36"/>
    <mergeCell ref="C36:F36"/>
    <mergeCell ref="O64:Q64"/>
    <mergeCell ref="K64:N64"/>
    <mergeCell ref="G64:J64"/>
    <mergeCell ref="C64:F64"/>
    <mergeCell ref="K92:N92"/>
    <mergeCell ref="G92:J92"/>
    <mergeCell ref="C92:F92"/>
    <mergeCell ref="O120:Q120"/>
    <mergeCell ref="K120:N120"/>
    <mergeCell ref="G120:J120"/>
    <mergeCell ref="C120:F120"/>
    <mergeCell ref="K148:N148"/>
    <mergeCell ref="G148:J148"/>
    <mergeCell ref="C148:F148"/>
    <mergeCell ref="O230:Q230"/>
    <mergeCell ref="K230:N230"/>
    <mergeCell ref="G230:J230"/>
    <mergeCell ref="C230:F230"/>
    <mergeCell ref="O176:Q176"/>
    <mergeCell ref="K176:N176"/>
    <mergeCell ref="G176:J176"/>
    <mergeCell ref="C176:F176"/>
    <mergeCell ref="O203:Q203"/>
    <mergeCell ref="K203:N203"/>
    <mergeCell ref="G203:J203"/>
    <mergeCell ref="C203:F203"/>
    <mergeCell ref="K271:N271"/>
    <mergeCell ref="G271:J271"/>
    <mergeCell ref="C271:F271"/>
    <mergeCell ref="O244:Q244"/>
    <mergeCell ref="K244:N244"/>
    <mergeCell ref="G244:J244"/>
    <mergeCell ref="C244:F244"/>
    <mergeCell ref="O258:Q258"/>
    <mergeCell ref="K258:N258"/>
    <mergeCell ref="G258:J258"/>
    <mergeCell ref="C258:F258"/>
  </mergeCells>
  <printOptions horizontalCentered="1" verticalCentered="1"/>
  <pageMargins left="0" right="0" top="0.70866141732283472" bottom="0.39370078740157483" header="0.31496062992125984" footer="0.19685039370078741"/>
  <pageSetup scale="60" orientation="landscape" r:id="rId1"/>
  <rowBreaks count="9" manualBreakCount="9">
    <brk id="30" max="16383" man="1"/>
    <brk id="58" max="16383" man="1"/>
    <brk id="86" max="16383" man="1"/>
    <brk id="114" max="16383" man="1"/>
    <brk id="142" max="16383" man="1"/>
    <brk id="170" max="16383" man="1"/>
    <brk id="198" max="16383" man="1"/>
    <brk id="225" max="16383" man="1"/>
    <brk id="2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Quarterly Estimates of Gross Domestic product, Q3 - 2022</EnglishTitle>
    <PublishingRollupImage xmlns="http://schemas.microsoft.com/sharepoint/v3" xsi:nil="true"/>
    <DocType xmlns="b1657202-86a7-46c3-ba71-02bb0da5a392">
      <Value>Publication</Value>
    </DocType>
    <TaxCatchAll xmlns="b1657202-86a7-46c3-ba71-02bb0da5a392">
      <Value>755</Value>
      <Value>754</Value>
      <Value>735</Value>
      <Value>734</Value>
      <Value>784</Value>
      <Value>732</Value>
      <Value>714</Value>
    </TaxCatchAll>
    <DocumentDescription xmlns="b1657202-86a7-46c3-ba71-02bb0da5a392">التقديرات الربعية للناتج المحلي الإجمالي - الربع الثالث 2022 </DocumentDescription>
    <DocPeriodicity xmlns="423524d6-f9d7-4b47-aadf-7b8f6888b7b0">Quarterly</DocPeriodicity>
    <DocumentDescription0 xmlns="423524d6-f9d7-4b47-aadf-7b8f6888b7b0">Quarterly Estimates of Gross Domestic product, Q3 - 2022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4003f7a9-613b-43f1-8806-5ee45caf9602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qata</TermName>
          <TermId xmlns="http://schemas.microsoft.com/office/infopath/2007/PartnerControls">0483fa66-2106-4d7f-93cc-baafce5e9fb5</TermId>
        </TermInfo>
        <TermInfo xmlns="http://schemas.microsoft.com/office/infopath/2007/PartnerControls">
          <TermName xmlns="http://schemas.microsoft.com/office/infopath/2007/PartnerControls">Doha</TermName>
          <TermId xmlns="http://schemas.microsoft.com/office/infopath/2007/PartnerControls">27987deb-6a8a-40ba-8503-1069d602c9f7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  <TermInfo xmlns="http://schemas.microsoft.com/office/infopath/2007/PartnerControls">
          <TermName xmlns="http://schemas.microsoft.com/office/infopath/2007/PartnerControls">GDP</TermName>
          <TermId xmlns="http://schemas.microsoft.com/office/infopath/2007/PartnerControls">90e2d5f7-f450-45c6-9a4a-2c0756de0640</TermId>
        </TermInfo>
      </Terms>
    </TaxKeywordTaxHTField>
    <Year xmlns="b1657202-86a7-46c3-ba71-02bb0da5a392">2022</Year>
    <PublishingStartDate xmlns="http://schemas.microsoft.com/sharepoint/v3">2023-03-01T21:00:00+00:00</PublishingStartDate>
    <Visible xmlns="b1657202-86a7-46c3-ba71-02bb0da5a392">true</Visible>
    <ArabicTitle xmlns="b1657202-86a7-46c3-ba71-02bb0da5a392">التقديرات الربعية للناتج المحلي الإجمالي - الربع الثالث 2022 </ArabicTitle>
  </documentManagement>
</p:properties>
</file>

<file path=customXml/itemProps1.xml><?xml version="1.0" encoding="utf-8"?>
<ds:datastoreItem xmlns:ds="http://schemas.openxmlformats.org/officeDocument/2006/customXml" ds:itemID="{DA2DD4EA-8A16-42F1-963B-DC7659324668}"/>
</file>

<file path=customXml/itemProps2.xml><?xml version="1.0" encoding="utf-8"?>
<ds:datastoreItem xmlns:ds="http://schemas.openxmlformats.org/officeDocument/2006/customXml" ds:itemID="{2C214AF8-2EF2-49D4-BCC0-68504E9D63AB}"/>
</file>

<file path=customXml/itemProps3.xml><?xml version="1.0" encoding="utf-8"?>
<ds:datastoreItem xmlns:ds="http://schemas.openxmlformats.org/officeDocument/2006/customXml" ds:itemID="{C7A4D219-1266-46ED-8F79-4B41B621A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</vt:lpstr>
      <vt:lpstr>1</vt:lpstr>
      <vt:lpstr>'1'!Print_Area</vt:lpstr>
      <vt:lpstr>Cov!Print_Area</vt:lpstr>
    </vt:vector>
  </TitlesOfParts>
  <Company>Planning and Statistics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Hanaa Alshammari</dc:creator>
  <cp:keywords>qata; GDP; Statistics; Economic; Doha; Planning and Statistics Authority; PSA</cp:keywords>
  <cp:lastModifiedBy>Madawi Mohammed K A Aloteibi</cp:lastModifiedBy>
  <cp:lastPrinted>2023-02-20T10:05:55Z</cp:lastPrinted>
  <dcterms:created xsi:type="dcterms:W3CDTF">2022-11-08T06:49:05Z</dcterms:created>
  <dcterms:modified xsi:type="dcterms:W3CDTF">2023-03-01T07:53:07Z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714;#Statistics|4003f7a9-613b-43f1-8806-5ee45caf9602;#735;#Planning and Statistics Authority|c62945ff-1054-4639-a689-03d3d18d28db;#734;#PSA|81538984-2143-4d4b-a3ca-314b1950d5de;#754;#qata|0483fa66-2106-4d7f-93cc-baafce5e9fb5;#755;#Doha|27987deb-6a8a-40ba-8503-1069d602c9f7;#732;#Economic|6085dc75-eb92-49a2-825d-d93bad98022e;#784;#GDP|90e2d5f7-f450-45c6-9a4a-2c0756de0640</vt:lpwstr>
  </property>
</Properties>
</file>